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AFFAIRES\SUPMICROTECH\Reha et extension des Locaux SUPMICROTECH\03 PRO\03 B27\CVC PLB\"/>
    </mc:Choice>
  </mc:AlternateContent>
  <xr:revisionPtr revIDLastSave="0" documentId="13_ncr:1_{246EF45C-883A-43A4-9F2C-420E81A32992}" xr6:coauthVersionLast="47" xr6:coauthVersionMax="47" xr10:uidLastSave="{00000000-0000-0000-0000-000000000000}"/>
  <bookViews>
    <workbookView xWindow="-28920" yWindow="-120" windowWidth="29040" windowHeight="15720" activeTab="1" xr2:uid="{C1734664-F450-4EB2-A3A2-E83FD494809F}"/>
  </bookViews>
  <sheets>
    <sheet name="Feuil1" sheetId="3" r:id="rId1"/>
    <sheet name="DPGF" sheetId="1" r:id="rId2"/>
  </sheets>
  <definedNames>
    <definedName name="a">#REF!</definedName>
    <definedName name="aa">#REF!</definedName>
    <definedName name="b">#REF!</definedName>
    <definedName name="COEF_MAT">#REF!</definedName>
    <definedName name="DPGF">#REF!</definedName>
    <definedName name="euro">#REF!</definedName>
    <definedName name="KMAT">#REF!</definedName>
    <definedName name="KMO">#REF!</definedName>
    <definedName name="kpp">#REF!</definedName>
    <definedName name="KST">#REF!</definedName>
    <definedName name="LOTS">#REF!</definedName>
    <definedName name="MO">#REF!</definedName>
    <definedName name="PRIX_MO">#REF!</definedName>
    <definedName name="PRIX_TOTAL">#REF!</definedName>
    <definedName name="Summary">#REF!</definedName>
    <definedName name="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82" i="1" l="1"/>
  <c r="G882" i="1"/>
  <c r="I882" i="1" s="1"/>
  <c r="J881" i="1"/>
  <c r="G881" i="1"/>
  <c r="I881" i="1" s="1"/>
  <c r="J880" i="1"/>
  <c r="K880" i="1" s="1"/>
  <c r="I880" i="1"/>
  <c r="G880" i="1"/>
  <c r="J879" i="1"/>
  <c r="K879" i="1" s="1"/>
  <c r="I879" i="1"/>
  <c r="G879" i="1"/>
  <c r="J878" i="1"/>
  <c r="K878" i="1" s="1"/>
  <c r="G878" i="1"/>
  <c r="I878" i="1" s="1"/>
  <c r="J877" i="1"/>
  <c r="K877" i="1" s="1"/>
  <c r="I877" i="1"/>
  <c r="G877" i="1"/>
  <c r="J876" i="1"/>
  <c r="K876" i="1" s="1"/>
  <c r="I876" i="1"/>
  <c r="G876" i="1"/>
  <c r="G875" i="1"/>
  <c r="J1168" i="1"/>
  <c r="J1167" i="1"/>
  <c r="J1126" i="1"/>
  <c r="J1129" i="1"/>
  <c r="J1132" i="1"/>
  <c r="J1135" i="1"/>
  <c r="J1139" i="1"/>
  <c r="J1150" i="1"/>
  <c r="J1154" i="1"/>
  <c r="J1157" i="1"/>
  <c r="J1159" i="1"/>
  <c r="J1178" i="1"/>
  <c r="J1181" i="1"/>
  <c r="J1184" i="1"/>
  <c r="J1188" i="1"/>
  <c r="J1206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I1206" i="1" s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I1188" i="1" s="1"/>
  <c r="G1187" i="1"/>
  <c r="G1186" i="1"/>
  <c r="G1185" i="1"/>
  <c r="G1184" i="1"/>
  <c r="G1183" i="1"/>
  <c r="G1182" i="1"/>
  <c r="G1181" i="1"/>
  <c r="I1181" i="1" s="1"/>
  <c r="G1180" i="1"/>
  <c r="G1179" i="1"/>
  <c r="G1177" i="1"/>
  <c r="G1176" i="1"/>
  <c r="G1175" i="1"/>
  <c r="G1174" i="1"/>
  <c r="G1173" i="1"/>
  <c r="G1172" i="1"/>
  <c r="G1178" i="1"/>
  <c r="I1178" i="1" s="1"/>
  <c r="G1170" i="1"/>
  <c r="G1169" i="1"/>
  <c r="G1168" i="1"/>
  <c r="I1168" i="1" s="1"/>
  <c r="G1167" i="1"/>
  <c r="I1167" i="1" s="1"/>
  <c r="G1166" i="1"/>
  <c r="G1165" i="1"/>
  <c r="G1164" i="1"/>
  <c r="G1163" i="1"/>
  <c r="G1162" i="1"/>
  <c r="G1161" i="1"/>
  <c r="G1160" i="1"/>
  <c r="G1159" i="1"/>
  <c r="I1159" i="1" s="1"/>
  <c r="G1158" i="1"/>
  <c r="G1157" i="1"/>
  <c r="I1157" i="1" s="1"/>
  <c r="G1156" i="1"/>
  <c r="G1155" i="1"/>
  <c r="G1154" i="1"/>
  <c r="I1154" i="1" s="1"/>
  <c r="G1153" i="1"/>
  <c r="G1152" i="1"/>
  <c r="G1151" i="1"/>
  <c r="G1150" i="1"/>
  <c r="I1150" i="1" s="1"/>
  <c r="G1149" i="1"/>
  <c r="G1148" i="1"/>
  <c r="G1147" i="1"/>
  <c r="G1146" i="1"/>
  <c r="G1145" i="1"/>
  <c r="G1144" i="1"/>
  <c r="G1143" i="1"/>
  <c r="G1141" i="1"/>
  <c r="G1140" i="1"/>
  <c r="G1139" i="1"/>
  <c r="I1139" i="1" s="1"/>
  <c r="G1138" i="1"/>
  <c r="G1137" i="1"/>
  <c r="G1136" i="1"/>
  <c r="G1135" i="1"/>
  <c r="I1135" i="1" s="1"/>
  <c r="G1134" i="1"/>
  <c r="G1133" i="1"/>
  <c r="G1132" i="1"/>
  <c r="I1132" i="1" s="1"/>
  <c r="G1131" i="1"/>
  <c r="G1130" i="1"/>
  <c r="G1129" i="1"/>
  <c r="I1129" i="1" s="1"/>
  <c r="G1128" i="1"/>
  <c r="G1127" i="1"/>
  <c r="G1126" i="1"/>
  <c r="I1126" i="1" s="1"/>
  <c r="G1125" i="1"/>
  <c r="G1124" i="1"/>
  <c r="G1123" i="1"/>
  <c r="G1122" i="1"/>
  <c r="G1121" i="1"/>
  <c r="G1120" i="1"/>
  <c r="G1102" i="1"/>
  <c r="G1101" i="1"/>
  <c r="G1100" i="1"/>
  <c r="G1099" i="1"/>
  <c r="I1099" i="1" s="1"/>
  <c r="G1098" i="1"/>
  <c r="I1098" i="1" s="1"/>
  <c r="G1097" i="1"/>
  <c r="G1096" i="1"/>
  <c r="I1096" i="1" s="1"/>
  <c r="G1095" i="1"/>
  <c r="I1095" i="1" s="1"/>
  <c r="G1094" i="1"/>
  <c r="I1094" i="1" s="1"/>
  <c r="G1093" i="1"/>
  <c r="I1093" i="1" s="1"/>
  <c r="G1092" i="1"/>
  <c r="G1091" i="1"/>
  <c r="G1090" i="1"/>
  <c r="I1090" i="1" s="1"/>
  <c r="G1089" i="1"/>
  <c r="I1089" i="1" s="1"/>
  <c r="G1087" i="1"/>
  <c r="G1086" i="1"/>
  <c r="G1085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I1072" i="1" s="1"/>
  <c r="G1071" i="1"/>
  <c r="G1070" i="1"/>
  <c r="G1069" i="1"/>
  <c r="I1069" i="1" s="1"/>
  <c r="G1068" i="1"/>
  <c r="I1068" i="1" s="1"/>
  <c r="G1067" i="1"/>
  <c r="G1066" i="1"/>
  <c r="G1065" i="1"/>
  <c r="G1064" i="1"/>
  <c r="G1063" i="1"/>
  <c r="G1062" i="1"/>
  <c r="G1061" i="1"/>
  <c r="G1060" i="1"/>
  <c r="G1059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1" i="1"/>
  <c r="G1040" i="1"/>
  <c r="G1039" i="1"/>
  <c r="G1038" i="1"/>
  <c r="G1037" i="1"/>
  <c r="G1036" i="1"/>
  <c r="G1035" i="1"/>
  <c r="G1033" i="1"/>
  <c r="G1032" i="1"/>
  <c r="G1031" i="1"/>
  <c r="I1031" i="1" s="1"/>
  <c r="G1030" i="1"/>
  <c r="I1030" i="1" s="1"/>
  <c r="G1029" i="1"/>
  <c r="I1029" i="1" s="1"/>
  <c r="G1028" i="1"/>
  <c r="I1028" i="1" s="1"/>
  <c r="G1027" i="1"/>
  <c r="G1026" i="1"/>
  <c r="I1026" i="1" s="1"/>
  <c r="G1025" i="1"/>
  <c r="G1024" i="1"/>
  <c r="G1023" i="1"/>
  <c r="G1022" i="1"/>
  <c r="G1021" i="1"/>
  <c r="I1021" i="1" s="1"/>
  <c r="G1020" i="1"/>
  <c r="G1019" i="1"/>
  <c r="I1019" i="1" s="1"/>
  <c r="G1018" i="1"/>
  <c r="G1017" i="1"/>
  <c r="I1017" i="1" s="1"/>
  <c r="G1016" i="1"/>
  <c r="G1015" i="1"/>
  <c r="G1014" i="1"/>
  <c r="G1013" i="1"/>
  <c r="G1012" i="1"/>
  <c r="G1011" i="1"/>
  <c r="G1010" i="1"/>
  <c r="I1010" i="1" s="1"/>
  <c r="G1009" i="1"/>
  <c r="G1008" i="1"/>
  <c r="G1007" i="1"/>
  <c r="G1006" i="1"/>
  <c r="G1005" i="1"/>
  <c r="G1004" i="1"/>
  <c r="G1003" i="1"/>
  <c r="G1002" i="1"/>
  <c r="G1001" i="1"/>
  <c r="I1001" i="1" s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I957" i="1" s="1"/>
  <c r="G956" i="1"/>
  <c r="G955" i="1"/>
  <c r="G954" i="1"/>
  <c r="G953" i="1"/>
  <c r="G952" i="1"/>
  <c r="G951" i="1"/>
  <c r="I951" i="1" s="1"/>
  <c r="G950" i="1"/>
  <c r="G949" i="1"/>
  <c r="G948" i="1"/>
  <c r="I948" i="1" s="1"/>
  <c r="G947" i="1"/>
  <c r="G946" i="1"/>
  <c r="G945" i="1"/>
  <c r="I945" i="1" s="1"/>
  <c r="G944" i="1"/>
  <c r="G943" i="1"/>
  <c r="G942" i="1"/>
  <c r="I942" i="1" s="1"/>
  <c r="G941" i="1"/>
  <c r="G940" i="1"/>
  <c r="G939" i="1"/>
  <c r="G938" i="1"/>
  <c r="G937" i="1"/>
  <c r="G936" i="1"/>
  <c r="G935" i="1"/>
  <c r="G934" i="1"/>
  <c r="G933" i="1"/>
  <c r="I933" i="1" s="1"/>
  <c r="G932" i="1"/>
  <c r="I932" i="1" s="1"/>
  <c r="G931" i="1"/>
  <c r="G930" i="1"/>
  <c r="G929" i="1"/>
  <c r="G928" i="1"/>
  <c r="G927" i="1"/>
  <c r="G926" i="1"/>
  <c r="G925" i="1"/>
  <c r="G924" i="1"/>
  <c r="G920" i="1"/>
  <c r="G919" i="1"/>
  <c r="G918" i="1"/>
  <c r="I918" i="1" s="1"/>
  <c r="G917" i="1"/>
  <c r="G916" i="1"/>
  <c r="G915" i="1"/>
  <c r="G914" i="1"/>
  <c r="G913" i="1"/>
  <c r="G912" i="1"/>
  <c r="G911" i="1"/>
  <c r="G909" i="1"/>
  <c r="G908" i="1"/>
  <c r="G907" i="1"/>
  <c r="G906" i="1"/>
  <c r="G905" i="1"/>
  <c r="G904" i="1"/>
  <c r="G903" i="1"/>
  <c r="G902" i="1"/>
  <c r="G900" i="1"/>
  <c r="G899" i="1"/>
  <c r="G898" i="1"/>
  <c r="I898" i="1" s="1"/>
  <c r="G897" i="1"/>
  <c r="G896" i="1"/>
  <c r="I896" i="1" s="1"/>
  <c r="G895" i="1"/>
  <c r="I895" i="1" s="1"/>
  <c r="G894" i="1"/>
  <c r="G893" i="1"/>
  <c r="G892" i="1"/>
  <c r="G891" i="1"/>
  <c r="G890" i="1"/>
  <c r="G889" i="1"/>
  <c r="G888" i="1"/>
  <c r="G887" i="1"/>
  <c r="G886" i="1"/>
  <c r="G884" i="1"/>
  <c r="G874" i="1"/>
  <c r="I874" i="1" s="1"/>
  <c r="G873" i="1"/>
  <c r="G872" i="1"/>
  <c r="G871" i="1"/>
  <c r="I871" i="1" s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1" i="1"/>
  <c r="G850" i="1"/>
  <c r="G849" i="1"/>
  <c r="G848" i="1"/>
  <c r="G847" i="1"/>
  <c r="G845" i="1"/>
  <c r="G844" i="1"/>
  <c r="G843" i="1"/>
  <c r="I843" i="1" s="1"/>
  <c r="G842" i="1"/>
  <c r="G841" i="1"/>
  <c r="G840" i="1"/>
  <c r="I840" i="1" s="1"/>
  <c r="G839" i="1"/>
  <c r="G838" i="1"/>
  <c r="G837" i="1"/>
  <c r="G836" i="1"/>
  <c r="I836" i="1" s="1"/>
  <c r="G835" i="1"/>
  <c r="G834" i="1"/>
  <c r="G833" i="1"/>
  <c r="G832" i="1"/>
  <c r="G831" i="1"/>
  <c r="G830" i="1"/>
  <c r="G829" i="1"/>
  <c r="G828" i="1"/>
  <c r="G827" i="1"/>
  <c r="G826" i="1"/>
  <c r="G825" i="1"/>
  <c r="G824" i="1"/>
  <c r="I824" i="1" s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I801" i="1" s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7" i="1"/>
  <c r="G756" i="1"/>
  <c r="G755" i="1"/>
  <c r="I755" i="1" s="1"/>
  <c r="G754" i="1"/>
  <c r="I754" i="1" s="1"/>
  <c r="G753" i="1"/>
  <c r="I753" i="1" s="1"/>
  <c r="G752" i="1"/>
  <c r="I752" i="1" s="1"/>
  <c r="G751" i="1"/>
  <c r="G750" i="1"/>
  <c r="G749" i="1"/>
  <c r="I749" i="1" s="1"/>
  <c r="G748" i="1"/>
  <c r="G747" i="1"/>
  <c r="G746" i="1"/>
  <c r="G745" i="1"/>
  <c r="G744" i="1"/>
  <c r="G743" i="1"/>
  <c r="G742" i="1"/>
  <c r="I742" i="1" s="1"/>
  <c r="G741" i="1"/>
  <c r="G740" i="1"/>
  <c r="G739" i="1"/>
  <c r="G738" i="1"/>
  <c r="G737" i="1"/>
  <c r="G735" i="1"/>
  <c r="G734" i="1"/>
  <c r="G733" i="1"/>
  <c r="G732" i="1"/>
  <c r="G731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I689" i="1" s="1"/>
  <c r="G688" i="1"/>
  <c r="I688" i="1" s="1"/>
  <c r="G687" i="1"/>
  <c r="I687" i="1" s="1"/>
  <c r="G686" i="1"/>
  <c r="I686" i="1" s="1"/>
  <c r="G685" i="1"/>
  <c r="G684" i="1"/>
  <c r="G683" i="1"/>
  <c r="G682" i="1"/>
  <c r="I682" i="1" s="1"/>
  <c r="G681" i="1"/>
  <c r="I681" i="1" s="1"/>
  <c r="G680" i="1"/>
  <c r="G679" i="1"/>
  <c r="G678" i="1"/>
  <c r="G677" i="1"/>
  <c r="G676" i="1"/>
  <c r="G675" i="1"/>
  <c r="I675" i="1" s="1"/>
  <c r="G674" i="1"/>
  <c r="I674" i="1" s="1"/>
  <c r="G673" i="1"/>
  <c r="I673" i="1" s="1"/>
  <c r="G672" i="1"/>
  <c r="I672" i="1" s="1"/>
  <c r="G671" i="1"/>
  <c r="I671" i="1" s="1"/>
  <c r="G670" i="1"/>
  <c r="I670" i="1" s="1"/>
  <c r="G669" i="1"/>
  <c r="I669" i="1" s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6" i="1"/>
  <c r="G645" i="1"/>
  <c r="G644" i="1"/>
  <c r="I644" i="1" s="1"/>
  <c r="G643" i="1"/>
  <c r="G642" i="1"/>
  <c r="G641" i="1"/>
  <c r="I641" i="1" s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I614" i="1" s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7" i="1"/>
  <c r="G566" i="1"/>
  <c r="G565" i="1"/>
  <c r="G564" i="1"/>
  <c r="G563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I546" i="1" s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8" i="1"/>
  <c r="G507" i="1"/>
  <c r="G506" i="1"/>
  <c r="G505" i="1"/>
  <c r="G504" i="1"/>
  <c r="G503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5" i="1"/>
  <c r="G474" i="1"/>
  <c r="G473" i="1"/>
  <c r="G472" i="1"/>
  <c r="G471" i="1"/>
  <c r="G470" i="1"/>
  <c r="G469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I452" i="1" s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7" i="1"/>
  <c r="G416" i="1"/>
  <c r="G415" i="1"/>
  <c r="I415" i="1" s="1"/>
  <c r="G414" i="1"/>
  <c r="I414" i="1" s="1"/>
  <c r="G413" i="1"/>
  <c r="I413" i="1" s="1"/>
  <c r="G412" i="1"/>
  <c r="I412" i="1" s="1"/>
  <c r="G411" i="1"/>
  <c r="I411" i="1" s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6" i="1"/>
  <c r="G385" i="1"/>
  <c r="G384" i="1"/>
  <c r="G383" i="1"/>
  <c r="G382" i="1"/>
  <c r="I382" i="1" s="1"/>
  <c r="G381" i="1"/>
  <c r="I381" i="1" s="1"/>
  <c r="G380" i="1"/>
  <c r="I380" i="1" s="1"/>
  <c r="G379" i="1"/>
  <c r="I379" i="1" s="1"/>
  <c r="G378" i="1"/>
  <c r="I378" i="1" s="1"/>
  <c r="G377" i="1"/>
  <c r="G376" i="1"/>
  <c r="G375" i="1"/>
  <c r="G374" i="1"/>
  <c r="G373" i="1"/>
  <c r="G372" i="1"/>
  <c r="I372" i="1" s="1"/>
  <c r="G371" i="1"/>
  <c r="I371" i="1" s="1"/>
  <c r="G370" i="1"/>
  <c r="G369" i="1"/>
  <c r="G368" i="1"/>
  <c r="G367" i="1"/>
  <c r="G366" i="1"/>
  <c r="I366" i="1" s="1"/>
  <c r="G365" i="1"/>
  <c r="I365" i="1" s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7" i="1"/>
  <c r="G306" i="1"/>
  <c r="G305" i="1"/>
  <c r="G304" i="1"/>
  <c r="G303" i="1"/>
  <c r="G302" i="1"/>
  <c r="G301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/>
  <c r="G261" i="1"/>
  <c r="G260" i="1"/>
  <c r="G259" i="1"/>
  <c r="G258" i="1"/>
  <c r="G257" i="1"/>
  <c r="G256" i="1"/>
  <c r="G255" i="1"/>
  <c r="G254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2" i="1"/>
  <c r="G221" i="1"/>
  <c r="I221" i="1" s="1"/>
  <c r="G220" i="1"/>
  <c r="G219" i="1"/>
  <c r="G218" i="1"/>
  <c r="I218" i="1" s="1"/>
  <c r="G217" i="1"/>
  <c r="I217" i="1" s="1"/>
  <c r="G216" i="1"/>
  <c r="I216" i="1" s="1"/>
  <c r="G215" i="1"/>
  <c r="G214" i="1"/>
  <c r="G213" i="1"/>
  <c r="I213" i="1" s="1"/>
  <c r="G212" i="1"/>
  <c r="G211" i="1"/>
  <c r="G210" i="1"/>
  <c r="G209" i="1"/>
  <c r="I209" i="1" s="1"/>
  <c r="G208" i="1"/>
  <c r="I208" i="1" s="1"/>
  <c r="G207" i="1"/>
  <c r="I207" i="1" s="1"/>
  <c r="G206" i="1"/>
  <c r="G205" i="1"/>
  <c r="G204" i="1"/>
  <c r="G203" i="1"/>
  <c r="I203" i="1" s="1"/>
  <c r="G202" i="1"/>
  <c r="G201" i="1"/>
  <c r="I201" i="1" s="1"/>
  <c r="G200" i="1"/>
  <c r="G199" i="1"/>
  <c r="G198" i="1"/>
  <c r="G197" i="1"/>
  <c r="G196" i="1"/>
  <c r="I196" i="1" s="1"/>
  <c r="G195" i="1"/>
  <c r="I195" i="1" s="1"/>
  <c r="G194" i="1"/>
  <c r="G193" i="1"/>
  <c r="I193" i="1" s="1"/>
  <c r="G192" i="1"/>
  <c r="I192" i="1" s="1"/>
  <c r="G191" i="1"/>
  <c r="I191" i="1" s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2" i="1"/>
  <c r="G131" i="1"/>
  <c r="G130" i="1"/>
  <c r="G129" i="1"/>
  <c r="G128" i="1"/>
  <c r="G127" i="1"/>
  <c r="G126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I100" i="1" s="1"/>
  <c r="G99" i="1"/>
  <c r="I99" i="1" s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5" i="1"/>
  <c r="G34" i="1"/>
  <c r="G33" i="1"/>
  <c r="G32" i="1"/>
  <c r="G31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1" i="1"/>
  <c r="G10" i="1"/>
  <c r="G9" i="1"/>
  <c r="G8" i="1"/>
  <c r="G7" i="1"/>
  <c r="G6" i="1"/>
  <c r="G5" i="1"/>
  <c r="G4" i="1"/>
  <c r="J100" i="1"/>
  <c r="J99" i="1"/>
  <c r="J1100" i="1"/>
  <c r="J1099" i="1"/>
  <c r="J1098" i="1"/>
  <c r="J1096" i="1"/>
  <c r="J1095" i="1"/>
  <c r="J1094" i="1"/>
  <c r="J1093" i="1"/>
  <c r="J1090" i="1"/>
  <c r="J1089" i="1"/>
  <c r="J1088" i="1"/>
  <c r="J1072" i="1"/>
  <c r="J1069" i="1"/>
  <c r="J1068" i="1"/>
  <c r="J1065" i="1"/>
  <c r="J1060" i="1"/>
  <c r="J1059" i="1"/>
  <c r="J1058" i="1"/>
  <c r="J1040" i="1"/>
  <c r="J1039" i="1"/>
  <c r="J1031" i="1"/>
  <c r="J1030" i="1"/>
  <c r="J1029" i="1"/>
  <c r="K1029" i="1" s="1"/>
  <c r="J1028" i="1"/>
  <c r="J1027" i="1"/>
  <c r="K1027" i="1" s="1"/>
  <c r="J1026" i="1"/>
  <c r="J1025" i="1"/>
  <c r="J1024" i="1"/>
  <c r="J1021" i="1"/>
  <c r="J1020" i="1"/>
  <c r="J1019" i="1"/>
  <c r="J1018" i="1"/>
  <c r="J1017" i="1"/>
  <c r="J1016" i="1"/>
  <c r="J1010" i="1"/>
  <c r="J1001" i="1"/>
  <c r="J969" i="1"/>
  <c r="J968" i="1"/>
  <c r="J967" i="1"/>
  <c r="J966" i="1"/>
  <c r="J965" i="1"/>
  <c r="J964" i="1"/>
  <c r="J963" i="1"/>
  <c r="J957" i="1"/>
  <c r="J954" i="1"/>
  <c r="J951" i="1"/>
  <c r="J948" i="1"/>
  <c r="J945" i="1"/>
  <c r="J942" i="1"/>
  <c r="J939" i="1"/>
  <c r="J933" i="1"/>
  <c r="J932" i="1"/>
  <c r="J931" i="1"/>
  <c r="J918" i="1"/>
  <c r="J916" i="1"/>
  <c r="J913" i="1"/>
  <c r="J910" i="1"/>
  <c r="J898" i="1"/>
  <c r="J896" i="1"/>
  <c r="J895" i="1"/>
  <c r="J874" i="1"/>
  <c r="J871" i="1"/>
  <c r="J867" i="1"/>
  <c r="J862" i="1"/>
  <c r="J858" i="1"/>
  <c r="J856" i="1"/>
  <c r="J852" i="1"/>
  <c r="J843" i="1"/>
  <c r="J840" i="1"/>
  <c r="J836" i="1"/>
  <c r="J830" i="1"/>
  <c r="J826" i="1"/>
  <c r="J824" i="1"/>
  <c r="J821" i="1"/>
  <c r="J817" i="1"/>
  <c r="J813" i="1"/>
  <c r="J809" i="1"/>
  <c r="J806" i="1"/>
  <c r="J801" i="1"/>
  <c r="J794" i="1"/>
  <c r="J786" i="1"/>
  <c r="J783" i="1"/>
  <c r="J780" i="1"/>
  <c r="J779" i="1"/>
  <c r="J765" i="1"/>
  <c r="J755" i="1"/>
  <c r="J754" i="1"/>
  <c r="J753" i="1"/>
  <c r="J752" i="1"/>
  <c r="J749" i="1"/>
  <c r="J748" i="1"/>
  <c r="I748" i="1"/>
  <c r="J747" i="1"/>
  <c r="J746" i="1"/>
  <c r="J742" i="1"/>
  <c r="J739" i="1"/>
  <c r="J736" i="1"/>
  <c r="J727" i="1"/>
  <c r="J723" i="1"/>
  <c r="J720" i="1"/>
  <c r="J715" i="1"/>
  <c r="J712" i="1"/>
  <c r="J708" i="1"/>
  <c r="J706" i="1"/>
  <c r="J694" i="1"/>
  <c r="J689" i="1"/>
  <c r="J688" i="1"/>
  <c r="J687" i="1"/>
  <c r="J686" i="1"/>
  <c r="J682" i="1"/>
  <c r="J681" i="1"/>
  <c r="J680" i="1"/>
  <c r="J675" i="1"/>
  <c r="J674" i="1"/>
  <c r="J673" i="1"/>
  <c r="J672" i="1"/>
  <c r="J671" i="1"/>
  <c r="J670" i="1"/>
  <c r="J669" i="1"/>
  <c r="J661" i="1"/>
  <c r="J660" i="1"/>
  <c r="J644" i="1"/>
  <c r="J643" i="1"/>
  <c r="J642" i="1"/>
  <c r="J641" i="1"/>
  <c r="J640" i="1"/>
  <c r="J637" i="1"/>
  <c r="J632" i="1"/>
  <c r="J628" i="1"/>
  <c r="J627" i="1"/>
  <c r="J624" i="1"/>
  <c r="J619" i="1"/>
  <c r="J614" i="1"/>
  <c r="J613" i="1"/>
  <c r="J612" i="1"/>
  <c r="J604" i="1"/>
  <c r="J602" i="1"/>
  <c r="J599" i="1"/>
  <c r="J588" i="1"/>
  <c r="J577" i="1"/>
  <c r="J568" i="1"/>
  <c r="J559" i="1"/>
  <c r="J555" i="1"/>
  <c r="J550" i="1"/>
  <c r="J546" i="1"/>
  <c r="J541" i="1"/>
  <c r="J539" i="1"/>
  <c r="J536" i="1"/>
  <c r="J531" i="1"/>
  <c r="J371" i="1"/>
  <c r="J308" i="1"/>
  <c r="J465" i="1"/>
  <c r="J463" i="1"/>
  <c r="J459" i="1"/>
  <c r="J457" i="1"/>
  <c r="J452" i="1"/>
  <c r="J450" i="1"/>
  <c r="J445" i="1"/>
  <c r="J441" i="1"/>
  <c r="J434" i="1"/>
  <c r="J431" i="1"/>
  <c r="J430" i="1"/>
  <c r="J429" i="1"/>
  <c r="J420" i="1"/>
  <c r="J418" i="1"/>
  <c r="J416" i="1"/>
  <c r="J415" i="1"/>
  <c r="J414" i="1"/>
  <c r="J413" i="1"/>
  <c r="J412" i="1"/>
  <c r="J411" i="1"/>
  <c r="J406" i="1"/>
  <c r="J405" i="1"/>
  <c r="J404" i="1"/>
  <c r="J403" i="1"/>
  <c r="J402" i="1"/>
  <c r="J401" i="1"/>
  <c r="J395" i="1"/>
  <c r="J388" i="1"/>
  <c r="J387" i="1"/>
  <c r="J385" i="1"/>
  <c r="J382" i="1"/>
  <c r="J381" i="1"/>
  <c r="J380" i="1"/>
  <c r="J379" i="1"/>
  <c r="J378" i="1"/>
  <c r="J372" i="1"/>
  <c r="J366" i="1"/>
  <c r="J365" i="1"/>
  <c r="J355" i="1"/>
  <c r="J346" i="1"/>
  <c r="J338" i="1"/>
  <c r="J328" i="1"/>
  <c r="J247" i="1"/>
  <c r="J246" i="1"/>
  <c r="J242" i="1"/>
  <c r="J241" i="1"/>
  <c r="J221" i="1"/>
  <c r="J218" i="1"/>
  <c r="J217" i="1"/>
  <c r="J216" i="1"/>
  <c r="J213" i="1"/>
  <c r="J212" i="1"/>
  <c r="J209" i="1"/>
  <c r="J208" i="1"/>
  <c r="J207" i="1"/>
  <c r="J203" i="1"/>
  <c r="J202" i="1"/>
  <c r="J201" i="1"/>
  <c r="J196" i="1"/>
  <c r="J195" i="1"/>
  <c r="J193" i="1"/>
  <c r="J192" i="1"/>
  <c r="J191" i="1"/>
  <c r="I202" i="1"/>
  <c r="J39" i="1"/>
  <c r="I39" i="1"/>
  <c r="I1020" i="1"/>
  <c r="I939" i="1"/>
  <c r="I916" i="1"/>
  <c r="J873" i="1"/>
  <c r="K873" i="1" s="1"/>
  <c r="I873" i="1"/>
  <c r="J872" i="1"/>
  <c r="K872" i="1" s="1"/>
  <c r="I872" i="1"/>
  <c r="J870" i="1"/>
  <c r="K870" i="1" s="1"/>
  <c r="I870" i="1"/>
  <c r="J869" i="1"/>
  <c r="K869" i="1" s="1"/>
  <c r="I869" i="1"/>
  <c r="J842" i="1"/>
  <c r="K842" i="1" s="1"/>
  <c r="I842" i="1"/>
  <c r="J841" i="1"/>
  <c r="K841" i="1" s="1"/>
  <c r="I841" i="1"/>
  <c r="J839" i="1"/>
  <c r="K839" i="1" s="1"/>
  <c r="I839" i="1"/>
  <c r="J838" i="1"/>
  <c r="K838" i="1" s="1"/>
  <c r="I838" i="1"/>
  <c r="I746" i="1"/>
  <c r="I747" i="1"/>
  <c r="I680" i="1"/>
  <c r="I643" i="1"/>
  <c r="I416" i="1"/>
  <c r="D387" i="1"/>
  <c r="G387" i="1" s="1"/>
  <c r="K642" i="1" l="1"/>
  <c r="K881" i="1"/>
  <c r="K882" i="1"/>
  <c r="K1100" i="1"/>
  <c r="K1139" i="1"/>
  <c r="K954" i="1"/>
  <c r="K689" i="1"/>
  <c r="K1184" i="1"/>
  <c r="K1150" i="1"/>
  <c r="K1135" i="1"/>
  <c r="K1168" i="1"/>
  <c r="I1184" i="1"/>
  <c r="K1159" i="1"/>
  <c r="K1167" i="1"/>
  <c r="K1157" i="1"/>
  <c r="K1154" i="1"/>
  <c r="K1126" i="1"/>
  <c r="K1132" i="1"/>
  <c r="K371" i="1"/>
  <c r="K1181" i="1"/>
  <c r="K1178" i="1"/>
  <c r="K1129" i="1"/>
  <c r="K1018" i="1"/>
  <c r="K99" i="1"/>
  <c r="K1206" i="1"/>
  <c r="K614" i="1"/>
  <c r="K100" i="1"/>
  <c r="K1188" i="1"/>
  <c r="K1099" i="1"/>
  <c r="K1020" i="1"/>
  <c r="K1010" i="1"/>
  <c r="K366" i="1"/>
  <c r="K942" i="1"/>
  <c r="K452" i="1"/>
  <c r="K372" i="1"/>
  <c r="K871" i="1"/>
  <c r="K216" i="1"/>
  <c r="K378" i="1"/>
  <c r="K411" i="1"/>
  <c r="K1017" i="1"/>
  <c r="K1094" i="1"/>
  <c r="K412" i="1"/>
  <c r="K673" i="1"/>
  <c r="K874" i="1"/>
  <c r="K1095" i="1"/>
  <c r="K1016" i="1"/>
  <c r="K753" i="1"/>
  <c r="K951" i="1"/>
  <c r="K1019" i="1"/>
  <c r="K191" i="1"/>
  <c r="K413" i="1"/>
  <c r="K896" i="1"/>
  <c r="K1096" i="1"/>
  <c r="K641" i="1"/>
  <c r="K670" i="1"/>
  <c r="K195" i="1"/>
  <c r="K415" i="1"/>
  <c r="I642" i="1"/>
  <c r="K682" i="1"/>
  <c r="K643" i="1"/>
  <c r="K840" i="1"/>
  <c r="K918" i="1"/>
  <c r="K686" i="1"/>
  <c r="K843" i="1"/>
  <c r="K1072" i="1"/>
  <c r="I1100" i="1"/>
  <c r="K203" i="1"/>
  <c r="K1026" i="1"/>
  <c r="K688" i="1"/>
  <c r="K208" i="1"/>
  <c r="K747" i="1"/>
  <c r="K933" i="1"/>
  <c r="K1028" i="1"/>
  <c r="K752" i="1"/>
  <c r="K1090" i="1"/>
  <c r="K380" i="1"/>
  <c r="K644" i="1"/>
  <c r="K674" i="1"/>
  <c r="K898" i="1"/>
  <c r="K957" i="1"/>
  <c r="K939" i="1"/>
  <c r="K1001" i="1"/>
  <c r="K1093" i="1"/>
  <c r="K381" i="1"/>
  <c r="K675" i="1"/>
  <c r="K824" i="1"/>
  <c r="K39" i="1"/>
  <c r="K382" i="1"/>
  <c r="K680" i="1"/>
  <c r="K754" i="1"/>
  <c r="K801" i="1"/>
  <c r="K1030" i="1"/>
  <c r="K1068" i="1"/>
  <c r="K217" i="1"/>
  <c r="K218" i="1"/>
  <c r="K1021" i="1"/>
  <c r="K212" i="1"/>
  <c r="K742" i="1"/>
  <c r="K945" i="1"/>
  <c r="I1016" i="1"/>
  <c r="K379" i="1"/>
  <c r="K365" i="1"/>
  <c r="K669" i="1"/>
  <c r="K681" i="1"/>
  <c r="K755" i="1"/>
  <c r="K916" i="1"/>
  <c r="K1031" i="1"/>
  <c r="K1069" i="1"/>
  <c r="K414" i="1"/>
  <c r="K746" i="1"/>
  <c r="K948" i="1"/>
  <c r="K836" i="1"/>
  <c r="K671" i="1"/>
  <c r="I954" i="1"/>
  <c r="I1018" i="1"/>
  <c r="I1027" i="1"/>
  <c r="K416" i="1"/>
  <c r="K748" i="1"/>
  <c r="K1098" i="1"/>
  <c r="K687" i="1"/>
  <c r="K895" i="1"/>
  <c r="K672" i="1"/>
  <c r="K546" i="1"/>
  <c r="K749" i="1"/>
  <c r="K932" i="1"/>
  <c r="K1089" i="1"/>
  <c r="K209" i="1"/>
  <c r="I212" i="1"/>
  <c r="K196" i="1"/>
  <c r="K213" i="1"/>
  <c r="K201" i="1"/>
  <c r="K202" i="1"/>
  <c r="K207" i="1"/>
  <c r="K192" i="1"/>
  <c r="K193" i="1"/>
  <c r="K221" i="1"/>
  <c r="G133" i="1" l="1"/>
  <c r="J178" i="1"/>
  <c r="J177" i="1"/>
  <c r="J173" i="1"/>
  <c r="J172" i="1"/>
  <c r="J168" i="1"/>
  <c r="J167" i="1"/>
  <c r="J166" i="1"/>
  <c r="J165" i="1"/>
  <c r="J161" i="1"/>
  <c r="J160" i="1"/>
  <c r="I160" i="1"/>
  <c r="J159" i="1"/>
  <c r="J158" i="1"/>
  <c r="J154" i="1"/>
  <c r="J153" i="1"/>
  <c r="J152" i="1"/>
  <c r="J151" i="1"/>
  <c r="J147" i="1"/>
  <c r="J143" i="1"/>
  <c r="J142" i="1"/>
  <c r="J141" i="1"/>
  <c r="J140" i="1"/>
  <c r="J136" i="1"/>
  <c r="J133" i="1"/>
  <c r="I247" i="1" l="1"/>
  <c r="K247" i="1"/>
  <c r="I166" i="1"/>
  <c r="I136" i="1"/>
  <c r="I172" i="1"/>
  <c r="I173" i="1"/>
  <c r="I154" i="1"/>
  <c r="I161" i="1"/>
  <c r="I151" i="1"/>
  <c r="I159" i="1"/>
  <c r="I140" i="1"/>
  <c r="I165" i="1"/>
  <c r="I178" i="1"/>
  <c r="K140" i="1"/>
  <c r="K147" i="1"/>
  <c r="I147" i="1"/>
  <c r="K172" i="1"/>
  <c r="K161" i="1"/>
  <c r="K177" i="1"/>
  <c r="I177" i="1"/>
  <c r="K151" i="1"/>
  <c r="I153" i="1"/>
  <c r="K153" i="1"/>
  <c r="K178" i="1"/>
  <c r="K166" i="1"/>
  <c r="I167" i="1"/>
  <c r="K167" i="1"/>
  <c r="K133" i="1"/>
  <c r="I133" i="1"/>
  <c r="K136" i="1"/>
  <c r="K173" i="1"/>
  <c r="K165" i="1"/>
  <c r="K143" i="1"/>
  <c r="K154" i="1"/>
  <c r="K158" i="1"/>
  <c r="I141" i="1"/>
  <c r="I152" i="1"/>
  <c r="K141" i="1"/>
  <c r="K160" i="1"/>
  <c r="I168" i="1"/>
  <c r="K152" i="1"/>
  <c r="K168" i="1"/>
  <c r="I142" i="1"/>
  <c r="I143" i="1"/>
  <c r="K142" i="1"/>
  <c r="I158" i="1"/>
  <c r="K159" i="1"/>
  <c r="D418" i="1" l="1"/>
  <c r="G418" i="1" s="1"/>
  <c r="J281" i="1"/>
  <c r="I281" i="1"/>
  <c r="J280" i="1"/>
  <c r="I280" i="1"/>
  <c r="I405" i="1" l="1"/>
  <c r="K405" i="1"/>
  <c r="I406" i="1"/>
  <c r="K406" i="1"/>
  <c r="K280" i="1"/>
  <c r="K281" i="1"/>
  <c r="J491" i="1" l="1"/>
  <c r="J294" i="1"/>
  <c r="I294" i="1"/>
  <c r="I559" i="1" l="1"/>
  <c r="K559" i="1"/>
  <c r="I395" i="1"/>
  <c r="K395" i="1"/>
  <c r="I465" i="1"/>
  <c r="K465" i="1"/>
  <c r="I531" i="1"/>
  <c r="K531" i="1"/>
  <c r="I599" i="1"/>
  <c r="K599" i="1"/>
  <c r="I627" i="1"/>
  <c r="K627" i="1"/>
  <c r="K457" i="1"/>
  <c r="I457" i="1"/>
  <c r="I536" i="1"/>
  <c r="K536" i="1"/>
  <c r="I612" i="1"/>
  <c r="K612" i="1"/>
  <c r="I613" i="1"/>
  <c r="K613" i="1"/>
  <c r="I619" i="1"/>
  <c r="K619" i="1"/>
  <c r="I628" i="1"/>
  <c r="K628" i="1"/>
  <c r="K294" i="1"/>
  <c r="I491" i="1"/>
  <c r="K491" i="1"/>
  <c r="B1224" i="1" l="1"/>
  <c r="J1224" i="1"/>
  <c r="J1218" i="1"/>
  <c r="J1215" i="1"/>
  <c r="J1214" i="1"/>
  <c r="K1214" i="1" s="1"/>
  <c r="I1214" i="1"/>
  <c r="J1213" i="1"/>
  <c r="K1213" i="1" s="1"/>
  <c r="I1213" i="1"/>
  <c r="J1212" i="1"/>
  <c r="J1211" i="1"/>
  <c r="K1211" i="1" s="1"/>
  <c r="I1211" i="1"/>
  <c r="J1210" i="1"/>
  <c r="K1210" i="1" s="1"/>
  <c r="I1210" i="1"/>
  <c r="J1205" i="1"/>
  <c r="K1205" i="1" s="1"/>
  <c r="I1205" i="1"/>
  <c r="J1204" i="1"/>
  <c r="K1204" i="1" s="1"/>
  <c r="I1204" i="1"/>
  <c r="J1203" i="1"/>
  <c r="K1203" i="1" s="1"/>
  <c r="I1203" i="1"/>
  <c r="J1192" i="1"/>
  <c r="I1192" i="1"/>
  <c r="J1191" i="1"/>
  <c r="K1191" i="1" s="1"/>
  <c r="I1191" i="1"/>
  <c r="J1190" i="1"/>
  <c r="K1190" i="1" s="1"/>
  <c r="I1190" i="1"/>
  <c r="J1189" i="1"/>
  <c r="K1189" i="1" s="1"/>
  <c r="I1189" i="1"/>
  <c r="J1187" i="1"/>
  <c r="K1187" i="1" s="1"/>
  <c r="I1187" i="1"/>
  <c r="J1180" i="1"/>
  <c r="K1180" i="1" s="1"/>
  <c r="I1180" i="1"/>
  <c r="J1179" i="1"/>
  <c r="K1179" i="1" s="1"/>
  <c r="I1179" i="1"/>
  <c r="J1221" i="1"/>
  <c r="B1221" i="1"/>
  <c r="J1177" i="1"/>
  <c r="K1177" i="1" s="1"/>
  <c r="I1177" i="1"/>
  <c r="J1176" i="1"/>
  <c r="K1176" i="1" s="1"/>
  <c r="I1176" i="1"/>
  <c r="J1175" i="1"/>
  <c r="K1175" i="1" s="1"/>
  <c r="I1175" i="1"/>
  <c r="J1174" i="1"/>
  <c r="K1174" i="1" s="1"/>
  <c r="I1174" i="1"/>
  <c r="J1173" i="1"/>
  <c r="K1173" i="1" s="1"/>
  <c r="I1173" i="1"/>
  <c r="J1165" i="1"/>
  <c r="K1165" i="1" s="1"/>
  <c r="I1165" i="1"/>
  <c r="J1164" i="1"/>
  <c r="K1164" i="1" s="1"/>
  <c r="I1164" i="1"/>
  <c r="J1161" i="1"/>
  <c r="K1161" i="1" s="1"/>
  <c r="I1161" i="1"/>
  <c r="J1160" i="1"/>
  <c r="K1160" i="1" s="1"/>
  <c r="I1160" i="1"/>
  <c r="J1158" i="1"/>
  <c r="K1158" i="1" s="1"/>
  <c r="I1158" i="1"/>
  <c r="J1156" i="1"/>
  <c r="K1156" i="1" s="1"/>
  <c r="I1156" i="1"/>
  <c r="J1149" i="1"/>
  <c r="K1149" i="1" s="1"/>
  <c r="I1149" i="1"/>
  <c r="J1171" i="1"/>
  <c r="B1171" i="1"/>
  <c r="J1148" i="1"/>
  <c r="K1148" i="1" s="1"/>
  <c r="I1148" i="1"/>
  <c r="J1147" i="1"/>
  <c r="K1147" i="1" s="1"/>
  <c r="I1147" i="1"/>
  <c r="J1146" i="1"/>
  <c r="K1146" i="1" s="1"/>
  <c r="I1146" i="1"/>
  <c r="J1145" i="1"/>
  <c r="K1145" i="1" s="1"/>
  <c r="I1145" i="1"/>
  <c r="J1144" i="1"/>
  <c r="K1144" i="1" s="1"/>
  <c r="I1144" i="1"/>
  <c r="B1142" i="1"/>
  <c r="J1142" i="1"/>
  <c r="J1138" i="1"/>
  <c r="K1138" i="1" s="1"/>
  <c r="I1138" i="1"/>
  <c r="J1137" i="1"/>
  <c r="K1137" i="1" s="1"/>
  <c r="I1137" i="1"/>
  <c r="J1123" i="1"/>
  <c r="K1123" i="1" s="1"/>
  <c r="I1123" i="1"/>
  <c r="J1122" i="1"/>
  <c r="K1122" i="1" s="1"/>
  <c r="I1122" i="1"/>
  <c r="J1228" i="1"/>
  <c r="K1228" i="1" s="1"/>
  <c r="I1228" i="1"/>
  <c r="G1228" i="1"/>
  <c r="J1227" i="1"/>
  <c r="B1227" i="1"/>
  <c r="J1226" i="1"/>
  <c r="K1226" i="1" s="1"/>
  <c r="I1226" i="1"/>
  <c r="G1226" i="1"/>
  <c r="J1121" i="1"/>
  <c r="K1121" i="1" s="1"/>
  <c r="I1121" i="1"/>
  <c r="J1120" i="1"/>
  <c r="K1120" i="1" s="1"/>
  <c r="I1120" i="1"/>
  <c r="J1119" i="1"/>
  <c r="K1119" i="1" s="1"/>
  <c r="I1119" i="1"/>
  <c r="G1119" i="1"/>
  <c r="J1118" i="1"/>
  <c r="K1118" i="1" s="1"/>
  <c r="I1118" i="1"/>
  <c r="G1118" i="1"/>
  <c r="J1117" i="1"/>
  <c r="K1117" i="1" s="1"/>
  <c r="I1117" i="1"/>
  <c r="G1117" i="1"/>
  <c r="J1116" i="1"/>
  <c r="K1116" i="1" s="1"/>
  <c r="I1116" i="1"/>
  <c r="G1116" i="1"/>
  <c r="J1115" i="1"/>
  <c r="K1115" i="1" s="1"/>
  <c r="I1115" i="1"/>
  <c r="G1115" i="1"/>
  <c r="J1114" i="1"/>
  <c r="K1114" i="1" s="1"/>
  <c r="I1114" i="1"/>
  <c r="G1114" i="1"/>
  <c r="J1113" i="1"/>
  <c r="K1113" i="1" s="1"/>
  <c r="I1113" i="1"/>
  <c r="G1113" i="1"/>
  <c r="B1103" i="1"/>
  <c r="J1103" i="1"/>
  <c r="J1102" i="1"/>
  <c r="K1102" i="1" s="1"/>
  <c r="I1102" i="1"/>
  <c r="J1081" i="1"/>
  <c r="K1081" i="1" s="1"/>
  <c r="I1081" i="1"/>
  <c r="J1063" i="1"/>
  <c r="K1063" i="1" s="1"/>
  <c r="I1063" i="1"/>
  <c r="J1023" i="1"/>
  <c r="K1023" i="1" s="1"/>
  <c r="I1023" i="1"/>
  <c r="J986" i="1"/>
  <c r="J984" i="1"/>
  <c r="G910" i="1"/>
  <c r="J864" i="1"/>
  <c r="K864" i="1" s="1"/>
  <c r="I864" i="1"/>
  <c r="J863" i="1"/>
  <c r="K863" i="1" s="1"/>
  <c r="I863" i="1"/>
  <c r="J866" i="1"/>
  <c r="K866" i="1" s="1"/>
  <c r="I866" i="1"/>
  <c r="J861" i="1"/>
  <c r="K861" i="1" s="1"/>
  <c r="I861" i="1"/>
  <c r="J860" i="1"/>
  <c r="K860" i="1" s="1"/>
  <c r="I860" i="1"/>
  <c r="J832" i="1"/>
  <c r="K832" i="1" s="1"/>
  <c r="I832" i="1"/>
  <c r="J831" i="1"/>
  <c r="K831" i="1" s="1"/>
  <c r="I831" i="1"/>
  <c r="J820" i="1"/>
  <c r="K820" i="1" s="1"/>
  <c r="I820" i="1"/>
  <c r="J819" i="1"/>
  <c r="K819" i="1" s="1"/>
  <c r="I819" i="1"/>
  <c r="J808" i="1"/>
  <c r="K808" i="1" s="1"/>
  <c r="I808" i="1"/>
  <c r="J807" i="1"/>
  <c r="K807" i="1" s="1"/>
  <c r="I807" i="1"/>
  <c r="J759" i="1"/>
  <c r="K759" i="1" s="1"/>
  <c r="I759" i="1"/>
  <c r="J758" i="1"/>
  <c r="B758" i="1"/>
  <c r="J757" i="1"/>
  <c r="K757" i="1" s="1"/>
  <c r="I757" i="1"/>
  <c r="J745" i="1"/>
  <c r="K745" i="1" s="1"/>
  <c r="I745" i="1"/>
  <c r="J744" i="1"/>
  <c r="K744" i="1" s="1"/>
  <c r="I744" i="1"/>
  <c r="G736" i="1"/>
  <c r="J735" i="1"/>
  <c r="K735" i="1" s="1"/>
  <c r="I735" i="1"/>
  <c r="J734" i="1"/>
  <c r="K734" i="1" s="1"/>
  <c r="I734" i="1"/>
  <c r="J733" i="1"/>
  <c r="K733" i="1" s="1"/>
  <c r="I733" i="1"/>
  <c r="J732" i="1"/>
  <c r="K732" i="1" s="1"/>
  <c r="I732" i="1"/>
  <c r="J626" i="1"/>
  <c r="K626" i="1" s="1"/>
  <c r="I626" i="1"/>
  <c r="J625" i="1"/>
  <c r="K625" i="1" s="1"/>
  <c r="I625" i="1"/>
  <c r="J623" i="1"/>
  <c r="K623" i="1" s="1"/>
  <c r="I623" i="1"/>
  <c r="J622" i="1"/>
  <c r="K622" i="1" s="1"/>
  <c r="I622" i="1"/>
  <c r="J621" i="1"/>
  <c r="K621" i="1" s="1"/>
  <c r="I621" i="1"/>
  <c r="J606" i="1"/>
  <c r="K606" i="1" s="1"/>
  <c r="I606" i="1"/>
  <c r="J605" i="1"/>
  <c r="K605" i="1" s="1"/>
  <c r="I605" i="1"/>
  <c r="J603" i="1"/>
  <c r="K603" i="1" s="1"/>
  <c r="I603" i="1"/>
  <c r="J601" i="1"/>
  <c r="K601" i="1" s="1"/>
  <c r="I601" i="1"/>
  <c r="J590" i="1"/>
  <c r="K590" i="1" s="1"/>
  <c r="I590" i="1"/>
  <c r="J587" i="1"/>
  <c r="K587" i="1" s="1"/>
  <c r="I587" i="1"/>
  <c r="J586" i="1"/>
  <c r="K586" i="1" s="1"/>
  <c r="I586" i="1"/>
  <c r="J579" i="1"/>
  <c r="K579" i="1" s="1"/>
  <c r="I579" i="1"/>
  <c r="J578" i="1"/>
  <c r="K578" i="1" s="1"/>
  <c r="I578" i="1"/>
  <c r="J570" i="1"/>
  <c r="K570" i="1" s="1"/>
  <c r="I570" i="1"/>
  <c r="J569" i="1"/>
  <c r="K569" i="1" s="1"/>
  <c r="I569" i="1"/>
  <c r="G568" i="1"/>
  <c r="J543" i="1"/>
  <c r="K543" i="1" s="1"/>
  <c r="I543" i="1"/>
  <c r="J542" i="1"/>
  <c r="K542" i="1" s="1"/>
  <c r="I542" i="1"/>
  <c r="J540" i="1"/>
  <c r="K540" i="1" s="1"/>
  <c r="I540" i="1"/>
  <c r="J538" i="1"/>
  <c r="K538" i="1" s="1"/>
  <c r="I538" i="1"/>
  <c r="J529" i="1"/>
  <c r="K529" i="1" s="1"/>
  <c r="I529" i="1"/>
  <c r="J497" i="1"/>
  <c r="K497" i="1" s="1"/>
  <c r="I497" i="1"/>
  <c r="J496" i="1"/>
  <c r="K496" i="1" s="1"/>
  <c r="I496" i="1"/>
  <c r="J495" i="1"/>
  <c r="K495" i="1" s="1"/>
  <c r="I495" i="1"/>
  <c r="J494" i="1"/>
  <c r="J493" i="1"/>
  <c r="K493" i="1" s="1"/>
  <c r="I493" i="1"/>
  <c r="J478" i="1"/>
  <c r="K478" i="1" s="1"/>
  <c r="I478" i="1"/>
  <c r="J436" i="1"/>
  <c r="K436" i="1" s="1"/>
  <c r="I436" i="1"/>
  <c r="J435" i="1"/>
  <c r="K435" i="1" s="1"/>
  <c r="I435" i="1"/>
  <c r="J422" i="1"/>
  <c r="K422" i="1" s="1"/>
  <c r="I422" i="1"/>
  <c r="J421" i="1"/>
  <c r="K421" i="1" s="1"/>
  <c r="I421" i="1"/>
  <c r="J419" i="1"/>
  <c r="K419" i="1" s="1"/>
  <c r="I419" i="1"/>
  <c r="J417" i="1"/>
  <c r="K417" i="1" s="1"/>
  <c r="I417" i="1"/>
  <c r="J369" i="1"/>
  <c r="K369" i="1" s="1"/>
  <c r="I369" i="1"/>
  <c r="J368" i="1"/>
  <c r="K368" i="1" s="1"/>
  <c r="I368" i="1"/>
  <c r="I357" i="1"/>
  <c r="J357" i="1"/>
  <c r="K357" i="1" s="1"/>
  <c r="J363" i="1"/>
  <c r="K363" i="1" s="1"/>
  <c r="I363" i="1"/>
  <c r="J362" i="1"/>
  <c r="K362" i="1" s="1"/>
  <c r="I362" i="1"/>
  <c r="J354" i="1"/>
  <c r="K354" i="1" s="1"/>
  <c r="I354" i="1"/>
  <c r="J353" i="1"/>
  <c r="K353" i="1" s="1"/>
  <c r="I353" i="1"/>
  <c r="I418" i="1" l="1"/>
  <c r="K418" i="1"/>
  <c r="K420" i="1"/>
  <c r="I420" i="1"/>
  <c r="I568" i="1"/>
  <c r="K568" i="1"/>
  <c r="I821" i="1"/>
  <c r="K821" i="1"/>
  <c r="I867" i="1"/>
  <c r="K867" i="1"/>
  <c r="I1024" i="1"/>
  <c r="K1024" i="1"/>
  <c r="I624" i="1"/>
  <c r="K624" i="1"/>
  <c r="I1025" i="1"/>
  <c r="K1025" i="1"/>
  <c r="I588" i="1"/>
  <c r="K588" i="1"/>
  <c r="I736" i="1"/>
  <c r="K736" i="1"/>
  <c r="I862" i="1"/>
  <c r="K862" i="1"/>
  <c r="I604" i="1"/>
  <c r="K604" i="1"/>
  <c r="I739" i="1"/>
  <c r="K739" i="1"/>
  <c r="I539" i="1"/>
  <c r="K539" i="1"/>
  <c r="I660" i="1"/>
  <c r="K660" i="1"/>
  <c r="I661" i="1"/>
  <c r="K661" i="1"/>
  <c r="I1065" i="1"/>
  <c r="K1065" i="1"/>
  <c r="I355" i="1"/>
  <c r="K355" i="1"/>
  <c r="I910" i="1"/>
  <c r="K910" i="1"/>
  <c r="I541" i="1"/>
  <c r="K541" i="1"/>
  <c r="I809" i="1"/>
  <c r="K809" i="1"/>
  <c r="I913" i="1"/>
  <c r="K913" i="1"/>
  <c r="I602" i="1"/>
  <c r="K602" i="1"/>
  <c r="I1212" i="1"/>
  <c r="I1221" i="1" s="1"/>
  <c r="I984" i="1"/>
  <c r="I1215" i="1"/>
  <c r="I494" i="1"/>
  <c r="K1215" i="1"/>
  <c r="K1212" i="1"/>
  <c r="K1218" i="1"/>
  <c r="I1218" i="1"/>
  <c r="K1192" i="1"/>
  <c r="G1221" i="1"/>
  <c r="G1171" i="1"/>
  <c r="I1142" i="1"/>
  <c r="G1142" i="1"/>
  <c r="K1142" i="1"/>
  <c r="K986" i="1"/>
  <c r="K984" i="1"/>
  <c r="I986" i="1"/>
  <c r="G758" i="1"/>
  <c r="K494" i="1"/>
  <c r="G1224" i="1" l="1"/>
  <c r="K1221" i="1"/>
  <c r="K1171" i="1"/>
  <c r="I1171" i="1"/>
  <c r="I758" i="1"/>
  <c r="K758" i="1"/>
  <c r="J348" i="1"/>
  <c r="K348" i="1" s="1"/>
  <c r="I348" i="1"/>
  <c r="J340" i="1"/>
  <c r="K340" i="1" s="1"/>
  <c r="I340" i="1"/>
  <c r="J330" i="1"/>
  <c r="K330" i="1" s="1"/>
  <c r="I330" i="1"/>
  <c r="J329" i="1"/>
  <c r="K329" i="1" s="1"/>
  <c r="I329" i="1"/>
  <c r="J327" i="1"/>
  <c r="K327" i="1" s="1"/>
  <c r="I327" i="1"/>
  <c r="J321" i="1"/>
  <c r="K321" i="1" s="1"/>
  <c r="I321" i="1"/>
  <c r="J320" i="1"/>
  <c r="K320" i="1" s="1"/>
  <c r="I320" i="1"/>
  <c r="J122" i="1"/>
  <c r="J121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98" i="1"/>
  <c r="J97" i="1"/>
  <c r="J96" i="1"/>
  <c r="J92" i="1"/>
  <c r="J91" i="1"/>
  <c r="J80" i="1"/>
  <c r="J81" i="1"/>
  <c r="J74" i="1"/>
  <c r="J73" i="1"/>
  <c r="J72" i="1"/>
  <c r="J71" i="1"/>
  <c r="J70" i="1"/>
  <c r="J69" i="1"/>
  <c r="J68" i="1"/>
  <c r="J67" i="1"/>
  <c r="J62" i="1"/>
  <c r="J59" i="1"/>
  <c r="J56" i="1"/>
  <c r="J53" i="1"/>
  <c r="J44" i="1"/>
  <c r="I92" i="1" l="1"/>
  <c r="I73" i="1"/>
  <c r="I53" i="1"/>
  <c r="I113" i="1"/>
  <c r="I107" i="1"/>
  <c r="I91" i="1"/>
  <c r="I96" i="1"/>
  <c r="I122" i="1"/>
  <c r="I59" i="1"/>
  <c r="I67" i="1"/>
  <c r="I81" i="1"/>
  <c r="I101" i="1"/>
  <c r="I68" i="1"/>
  <c r="I102" i="1"/>
  <c r="I110" i="1"/>
  <c r="K1224" i="1"/>
  <c r="I1224" i="1"/>
  <c r="I121" i="1"/>
  <c r="K121" i="1"/>
  <c r="K122" i="1"/>
  <c r="K113" i="1"/>
  <c r="K106" i="1"/>
  <c r="K110" i="1"/>
  <c r="K102" i="1"/>
  <c r="I112" i="1"/>
  <c r="K112" i="1"/>
  <c r="K108" i="1"/>
  <c r="K98" i="1"/>
  <c r="K104" i="1"/>
  <c r="K97" i="1"/>
  <c r="I104" i="1"/>
  <c r="K96" i="1"/>
  <c r="I105" i="1"/>
  <c r="K101" i="1"/>
  <c r="K105" i="1"/>
  <c r="K103" i="1"/>
  <c r="K107" i="1"/>
  <c r="I103" i="1"/>
  <c r="I111" i="1"/>
  <c r="I108" i="1"/>
  <c r="I97" i="1"/>
  <c r="K111" i="1"/>
  <c r="I98" i="1"/>
  <c r="I106" i="1"/>
  <c r="I109" i="1"/>
  <c r="K109" i="1"/>
  <c r="K91" i="1"/>
  <c r="K92" i="1"/>
  <c r="K81" i="1"/>
  <c r="I80" i="1"/>
  <c r="K80" i="1"/>
  <c r="K67" i="1"/>
  <c r="K72" i="1"/>
  <c r="K69" i="1"/>
  <c r="K68" i="1"/>
  <c r="I70" i="1"/>
  <c r="K70" i="1"/>
  <c r="K71" i="1"/>
  <c r="K73" i="1"/>
  <c r="I69" i="1"/>
  <c r="K74" i="1"/>
  <c r="I72" i="1"/>
  <c r="I74" i="1"/>
  <c r="I71" i="1"/>
  <c r="K59" i="1"/>
  <c r="K62" i="1"/>
  <c r="I56" i="1"/>
  <c r="K56" i="1"/>
  <c r="K53" i="1"/>
  <c r="I62" i="1"/>
  <c r="K44" i="1"/>
  <c r="I44" i="1"/>
  <c r="J120" i="1" l="1"/>
  <c r="K120" i="1" s="1"/>
  <c r="I120" i="1"/>
  <c r="J117" i="1"/>
  <c r="J116" i="1"/>
  <c r="K116" i="1" s="1"/>
  <c r="I116" i="1"/>
  <c r="J95" i="1"/>
  <c r="K95" i="1" s="1"/>
  <c r="I95" i="1"/>
  <c r="J90" i="1"/>
  <c r="J89" i="1"/>
  <c r="K89" i="1" s="1"/>
  <c r="I89" i="1"/>
  <c r="J78" i="1"/>
  <c r="K78" i="1" s="1"/>
  <c r="I78" i="1"/>
  <c r="J65" i="1"/>
  <c r="K65" i="1" s="1"/>
  <c r="I65" i="1"/>
  <c r="J51" i="1"/>
  <c r="K51" i="1" s="1"/>
  <c r="I51" i="1"/>
  <c r="J47" i="1"/>
  <c r="K47" i="1" s="1"/>
  <c r="I47" i="1"/>
  <c r="J42" i="1"/>
  <c r="K42" i="1" s="1"/>
  <c r="I42" i="1"/>
  <c r="J36" i="1"/>
  <c r="G36" i="1"/>
  <c r="J35" i="1"/>
  <c r="K35" i="1" s="1"/>
  <c r="I35" i="1"/>
  <c r="J24" i="1"/>
  <c r="I24" i="1"/>
  <c r="J27" i="1"/>
  <c r="J26" i="1"/>
  <c r="K26" i="1" s="1"/>
  <c r="I26" i="1"/>
  <c r="J25" i="1"/>
  <c r="K25" i="1" s="1"/>
  <c r="I25" i="1"/>
  <c r="J23" i="1"/>
  <c r="I23" i="1"/>
  <c r="J22" i="1"/>
  <c r="J21" i="1"/>
  <c r="K21" i="1" s="1"/>
  <c r="I21" i="1"/>
  <c r="J20" i="1"/>
  <c r="K20" i="1" s="1"/>
  <c r="I20" i="1"/>
  <c r="J19" i="1"/>
  <c r="J18" i="1"/>
  <c r="J17" i="1"/>
  <c r="K17" i="1" s="1"/>
  <c r="I17" i="1"/>
  <c r="J16" i="1"/>
  <c r="K16" i="1" s="1"/>
  <c r="I16" i="1"/>
  <c r="J700" i="1"/>
  <c r="K700" i="1" s="1"/>
  <c r="I700" i="1"/>
  <c r="J514" i="1"/>
  <c r="J562" i="1"/>
  <c r="B562" i="1"/>
  <c r="J561" i="1"/>
  <c r="K561" i="1" s="1"/>
  <c r="I561" i="1"/>
  <c r="J557" i="1"/>
  <c r="K557" i="1" s="1"/>
  <c r="I557" i="1"/>
  <c r="J556" i="1"/>
  <c r="K556" i="1" s="1"/>
  <c r="I556" i="1"/>
  <c r="J554" i="1"/>
  <c r="K554" i="1" s="1"/>
  <c r="I554" i="1"/>
  <c r="J553" i="1"/>
  <c r="K553" i="1" s="1"/>
  <c r="I553" i="1"/>
  <c r="J552" i="1"/>
  <c r="K552" i="1" s="1"/>
  <c r="I552" i="1"/>
  <c r="J551" i="1"/>
  <c r="K551" i="1" s="1"/>
  <c r="I551" i="1"/>
  <c r="J549" i="1"/>
  <c r="K549" i="1" s="1"/>
  <c r="I549" i="1"/>
  <c r="J548" i="1"/>
  <c r="K548" i="1" s="1"/>
  <c r="I548" i="1"/>
  <c r="J534" i="1"/>
  <c r="K534" i="1" s="1"/>
  <c r="I534" i="1"/>
  <c r="J533" i="1"/>
  <c r="K533" i="1" s="1"/>
  <c r="I533" i="1"/>
  <c r="J532" i="1"/>
  <c r="K532" i="1" s="1"/>
  <c r="I532" i="1"/>
  <c r="J528" i="1"/>
  <c r="K528" i="1" s="1"/>
  <c r="I528" i="1"/>
  <c r="J527" i="1"/>
  <c r="K527" i="1" s="1"/>
  <c r="I527" i="1"/>
  <c r="J521" i="1"/>
  <c r="K521" i="1" s="1"/>
  <c r="I521" i="1"/>
  <c r="J520" i="1"/>
  <c r="J519" i="1"/>
  <c r="K519" i="1" s="1"/>
  <c r="I519" i="1"/>
  <c r="J518" i="1"/>
  <c r="K518" i="1" s="1"/>
  <c r="I518" i="1"/>
  <c r="J517" i="1"/>
  <c r="K517" i="1" s="1"/>
  <c r="I517" i="1"/>
  <c r="J516" i="1"/>
  <c r="K516" i="1" s="1"/>
  <c r="I516" i="1"/>
  <c r="J515" i="1"/>
  <c r="J511" i="1"/>
  <c r="K511" i="1" s="1"/>
  <c r="I511" i="1"/>
  <c r="J510" i="1"/>
  <c r="K510" i="1" s="1"/>
  <c r="I510" i="1"/>
  <c r="J509" i="1"/>
  <c r="G509" i="1"/>
  <c r="J508" i="1"/>
  <c r="K508" i="1" s="1"/>
  <c r="I508" i="1"/>
  <c r="J507" i="1"/>
  <c r="K507" i="1" s="1"/>
  <c r="I507" i="1"/>
  <c r="J506" i="1"/>
  <c r="K506" i="1" s="1"/>
  <c r="I506" i="1"/>
  <c r="J505" i="1"/>
  <c r="K505" i="1" s="1"/>
  <c r="I505" i="1"/>
  <c r="I564" i="1"/>
  <c r="J564" i="1"/>
  <c r="K564" i="1" s="1"/>
  <c r="I565" i="1"/>
  <c r="J565" i="1"/>
  <c r="K565" i="1" s="1"/>
  <c r="I566" i="1"/>
  <c r="J566" i="1"/>
  <c r="K566" i="1" s="1"/>
  <c r="I567" i="1"/>
  <c r="J567" i="1"/>
  <c r="K567" i="1" s="1"/>
  <c r="I573" i="1"/>
  <c r="J573" i="1"/>
  <c r="K573" i="1" s="1"/>
  <c r="I574" i="1"/>
  <c r="J574" i="1"/>
  <c r="K574" i="1" s="1"/>
  <c r="I575" i="1"/>
  <c r="J575" i="1"/>
  <c r="K575" i="1" s="1"/>
  <c r="I576" i="1"/>
  <c r="J576" i="1"/>
  <c r="K576" i="1" s="1"/>
  <c r="I583" i="1"/>
  <c r="J583" i="1"/>
  <c r="K583" i="1" s="1"/>
  <c r="I584" i="1"/>
  <c r="J584" i="1"/>
  <c r="K584" i="1" s="1"/>
  <c r="I585" i="1"/>
  <c r="J585" i="1"/>
  <c r="K585" i="1" s="1"/>
  <c r="I594" i="1"/>
  <c r="J594" i="1"/>
  <c r="K594" i="1" s="1"/>
  <c r="I595" i="1"/>
  <c r="J595" i="1"/>
  <c r="K595" i="1" s="1"/>
  <c r="I596" i="1"/>
  <c r="J596" i="1"/>
  <c r="K596" i="1" s="1"/>
  <c r="I597" i="1"/>
  <c r="J597" i="1"/>
  <c r="K597" i="1" s="1"/>
  <c r="I609" i="1"/>
  <c r="J609" i="1"/>
  <c r="K609" i="1" s="1"/>
  <c r="I610" i="1"/>
  <c r="J610" i="1"/>
  <c r="K610" i="1" s="1"/>
  <c r="I615" i="1"/>
  <c r="J615" i="1"/>
  <c r="K615" i="1" s="1"/>
  <c r="I616" i="1"/>
  <c r="J616" i="1"/>
  <c r="K616" i="1" s="1"/>
  <c r="I629" i="1"/>
  <c r="J629" i="1"/>
  <c r="K629" i="1" s="1"/>
  <c r="I630" i="1"/>
  <c r="J630" i="1"/>
  <c r="K630" i="1" s="1"/>
  <c r="I631" i="1"/>
  <c r="J631" i="1"/>
  <c r="K631" i="1" s="1"/>
  <c r="I633" i="1"/>
  <c r="J633" i="1"/>
  <c r="K633" i="1" s="1"/>
  <c r="I634" i="1"/>
  <c r="J634" i="1"/>
  <c r="K634" i="1" s="1"/>
  <c r="I635" i="1"/>
  <c r="J635" i="1"/>
  <c r="K635" i="1" s="1"/>
  <c r="I636" i="1"/>
  <c r="J636" i="1"/>
  <c r="K636" i="1" s="1"/>
  <c r="J921" i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J13" i="1"/>
  <c r="K13" i="1" s="1"/>
  <c r="J14" i="1"/>
  <c r="K14" i="1" s="1"/>
  <c r="J15" i="1"/>
  <c r="J29" i="1"/>
  <c r="K29" i="1" s="1"/>
  <c r="J30" i="1"/>
  <c r="J31" i="1"/>
  <c r="K31" i="1" s="1"/>
  <c r="J32" i="1"/>
  <c r="K32" i="1" s="1"/>
  <c r="J33" i="1"/>
  <c r="K33" i="1" s="1"/>
  <c r="J124" i="1"/>
  <c r="K124" i="1" s="1"/>
  <c r="J125" i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81" i="1"/>
  <c r="K181" i="1" s="1"/>
  <c r="J182" i="1"/>
  <c r="J183" i="1"/>
  <c r="J184" i="1"/>
  <c r="J185" i="1"/>
  <c r="J186" i="1"/>
  <c r="K186" i="1" s="1"/>
  <c r="J187" i="1"/>
  <c r="K187" i="1" s="1"/>
  <c r="J188" i="1"/>
  <c r="K188" i="1" s="1"/>
  <c r="J189" i="1"/>
  <c r="K189" i="1" s="1"/>
  <c r="J197" i="1"/>
  <c r="K197" i="1" s="1"/>
  <c r="J198" i="1"/>
  <c r="K198" i="1" s="1"/>
  <c r="J199" i="1"/>
  <c r="K199" i="1" s="1"/>
  <c r="J222" i="1"/>
  <c r="K222" i="1" s="1"/>
  <c r="J223" i="1"/>
  <c r="J224" i="1"/>
  <c r="K224" i="1" s="1"/>
  <c r="J225" i="1"/>
  <c r="K225" i="1" s="1"/>
  <c r="J226" i="1"/>
  <c r="K226" i="1" s="1"/>
  <c r="J227" i="1"/>
  <c r="K227" i="1" s="1"/>
  <c r="J228" i="1"/>
  <c r="K228" i="1" s="1"/>
  <c r="J229" i="1"/>
  <c r="K229" i="1" s="1"/>
  <c r="J230" i="1"/>
  <c r="J231" i="1"/>
  <c r="J232" i="1"/>
  <c r="J233" i="1"/>
  <c r="K233" i="1" s="1"/>
  <c r="J234" i="1"/>
  <c r="K234" i="1" s="1"/>
  <c r="J235" i="1"/>
  <c r="K235" i="1" s="1"/>
  <c r="J236" i="1"/>
  <c r="J237" i="1"/>
  <c r="J238" i="1"/>
  <c r="K238" i="1" s="1"/>
  <c r="J239" i="1"/>
  <c r="K239" i="1" s="1"/>
  <c r="J240" i="1"/>
  <c r="K240" i="1" s="1"/>
  <c r="J243" i="1"/>
  <c r="K243" i="1" s="1"/>
  <c r="J244" i="1"/>
  <c r="K244" i="1" s="1"/>
  <c r="J245" i="1"/>
  <c r="K245" i="1" s="1"/>
  <c r="J250" i="1"/>
  <c r="K250" i="1" s="1"/>
  <c r="J251" i="1"/>
  <c r="J252" i="1"/>
  <c r="K252" i="1" s="1"/>
  <c r="J253" i="1"/>
  <c r="J254" i="1"/>
  <c r="K254" i="1" s="1"/>
  <c r="J255" i="1"/>
  <c r="K255" i="1" s="1"/>
  <c r="J256" i="1"/>
  <c r="K256" i="1" s="1"/>
  <c r="J257" i="1"/>
  <c r="K257" i="1" s="1"/>
  <c r="J258" i="1"/>
  <c r="K258" i="1" s="1"/>
  <c r="J259" i="1"/>
  <c r="K259" i="1" s="1"/>
  <c r="J260" i="1"/>
  <c r="K260" i="1" s="1"/>
  <c r="J261" i="1"/>
  <c r="K261" i="1" s="1"/>
  <c r="J262" i="1"/>
  <c r="K262" i="1" s="1"/>
  <c r="J263" i="1"/>
  <c r="J269" i="1"/>
  <c r="K269" i="1" s="1"/>
  <c r="J270" i="1"/>
  <c r="K270" i="1" s="1"/>
  <c r="J271" i="1"/>
  <c r="K271" i="1" s="1"/>
  <c r="J272" i="1"/>
  <c r="J276" i="1"/>
  <c r="K276" i="1" s="1"/>
  <c r="J277" i="1"/>
  <c r="K277" i="1" s="1"/>
  <c r="J278" i="1"/>
  <c r="K278" i="1" s="1"/>
  <c r="J286" i="1"/>
  <c r="K286" i="1" s="1"/>
  <c r="J287" i="1"/>
  <c r="K287" i="1" s="1"/>
  <c r="J288" i="1"/>
  <c r="K288" i="1" s="1"/>
  <c r="J289" i="1"/>
  <c r="J290" i="1"/>
  <c r="K290" i="1" s="1"/>
  <c r="J291" i="1"/>
  <c r="K291" i="1" s="1"/>
  <c r="J292" i="1"/>
  <c r="K292" i="1" s="1"/>
  <c r="J299" i="1"/>
  <c r="K299" i="1" s="1"/>
  <c r="J300" i="1"/>
  <c r="J301" i="1"/>
  <c r="K301" i="1" s="1"/>
  <c r="J302" i="1"/>
  <c r="K302" i="1" s="1"/>
  <c r="J303" i="1"/>
  <c r="K303" i="1" s="1"/>
  <c r="J305" i="1"/>
  <c r="K305" i="1" s="1"/>
  <c r="J306" i="1"/>
  <c r="K306" i="1" s="1"/>
  <c r="J307" i="1"/>
  <c r="K307" i="1" s="1"/>
  <c r="J309" i="1"/>
  <c r="K309" i="1" s="1"/>
  <c r="J310" i="1"/>
  <c r="K310" i="1" s="1"/>
  <c r="J311" i="1"/>
  <c r="J315" i="1"/>
  <c r="K315" i="1" s="1"/>
  <c r="J316" i="1"/>
  <c r="K316" i="1" s="1"/>
  <c r="J317" i="1"/>
  <c r="K317" i="1" s="1"/>
  <c r="J318" i="1"/>
  <c r="K318" i="1" s="1"/>
  <c r="J319" i="1"/>
  <c r="J335" i="1"/>
  <c r="K335" i="1" s="1"/>
  <c r="J336" i="1"/>
  <c r="K336" i="1" s="1"/>
  <c r="J337" i="1"/>
  <c r="K337" i="1" s="1"/>
  <c r="J344" i="1"/>
  <c r="K344" i="1" s="1"/>
  <c r="J345" i="1"/>
  <c r="K345" i="1" s="1"/>
  <c r="J375" i="1"/>
  <c r="K375" i="1" s="1"/>
  <c r="J376" i="1"/>
  <c r="K376" i="1" s="1"/>
  <c r="J384" i="1"/>
  <c r="K384" i="1" s="1"/>
  <c r="J386" i="1"/>
  <c r="K386" i="1" s="1"/>
  <c r="J389" i="1"/>
  <c r="K389" i="1" s="1"/>
  <c r="J390" i="1"/>
  <c r="K390" i="1" s="1"/>
  <c r="J396" i="1"/>
  <c r="K396" i="1" s="1"/>
  <c r="J397" i="1"/>
  <c r="K397" i="1" s="1"/>
  <c r="J398" i="1"/>
  <c r="K398" i="1" s="1"/>
  <c r="J399" i="1"/>
  <c r="K399" i="1" s="1"/>
  <c r="J408" i="1"/>
  <c r="K408" i="1" s="1"/>
  <c r="J409" i="1"/>
  <c r="K409" i="1" s="1"/>
  <c r="J425" i="1"/>
  <c r="K425" i="1" s="1"/>
  <c r="J426" i="1"/>
  <c r="K426" i="1" s="1"/>
  <c r="J427" i="1"/>
  <c r="K427" i="1" s="1"/>
  <c r="J428" i="1"/>
  <c r="K428" i="1" s="1"/>
  <c r="J432" i="1"/>
  <c r="K432" i="1" s="1"/>
  <c r="J433" i="1"/>
  <c r="K433" i="1" s="1"/>
  <c r="J438" i="1"/>
  <c r="K438" i="1" s="1"/>
  <c r="J439" i="1"/>
  <c r="K439" i="1" s="1"/>
  <c r="J440" i="1"/>
  <c r="K440" i="1" s="1"/>
  <c r="J442" i="1"/>
  <c r="K442" i="1" s="1"/>
  <c r="J443" i="1"/>
  <c r="K443" i="1" s="1"/>
  <c r="J444" i="1"/>
  <c r="K444" i="1" s="1"/>
  <c r="J446" i="1"/>
  <c r="K446" i="1" s="1"/>
  <c r="J447" i="1"/>
  <c r="K447" i="1" s="1"/>
  <c r="J448" i="1"/>
  <c r="K448" i="1" s="1"/>
  <c r="J449" i="1"/>
  <c r="K449" i="1" s="1"/>
  <c r="J454" i="1"/>
  <c r="K454" i="1" s="1"/>
  <c r="J455" i="1"/>
  <c r="K455" i="1" s="1"/>
  <c r="J460" i="1"/>
  <c r="K460" i="1" s="1"/>
  <c r="J461" i="1"/>
  <c r="K461" i="1" s="1"/>
  <c r="J467" i="1"/>
  <c r="K467" i="1" s="1"/>
  <c r="J468" i="1"/>
  <c r="J469" i="1"/>
  <c r="K469" i="1" s="1"/>
  <c r="J470" i="1"/>
  <c r="K470" i="1" s="1"/>
  <c r="J471" i="1"/>
  <c r="K471" i="1" s="1"/>
  <c r="J472" i="1"/>
  <c r="K472" i="1" s="1"/>
  <c r="J473" i="1"/>
  <c r="K473" i="1" s="1"/>
  <c r="J474" i="1"/>
  <c r="K474" i="1" s="1"/>
  <c r="J475" i="1"/>
  <c r="K475" i="1" s="1"/>
  <c r="J476" i="1"/>
  <c r="J482" i="1"/>
  <c r="K482" i="1" s="1"/>
  <c r="J483" i="1"/>
  <c r="K483" i="1" s="1"/>
  <c r="J484" i="1"/>
  <c r="K484" i="1" s="1"/>
  <c r="J485" i="1"/>
  <c r="K485" i="1" s="1"/>
  <c r="J486" i="1"/>
  <c r="J487" i="1"/>
  <c r="K487" i="1" s="1"/>
  <c r="J488" i="1"/>
  <c r="K488" i="1" s="1"/>
  <c r="J489" i="1"/>
  <c r="K489" i="1" s="1"/>
  <c r="J501" i="1"/>
  <c r="K501" i="1" s="1"/>
  <c r="J502" i="1"/>
  <c r="J503" i="1"/>
  <c r="K503" i="1" s="1"/>
  <c r="J638" i="1"/>
  <c r="K638" i="1" s="1"/>
  <c r="J639" i="1"/>
  <c r="K639" i="1" s="1"/>
  <c r="J646" i="1"/>
  <c r="K646" i="1" s="1"/>
  <c r="J647" i="1"/>
  <c r="J648" i="1"/>
  <c r="K648" i="1" s="1"/>
  <c r="J649" i="1"/>
  <c r="J650" i="1"/>
  <c r="K650" i="1" s="1"/>
  <c r="J651" i="1"/>
  <c r="K651" i="1" s="1"/>
  <c r="J652" i="1"/>
  <c r="K652" i="1" s="1"/>
  <c r="J653" i="1"/>
  <c r="K653" i="1" s="1"/>
  <c r="J654" i="1"/>
  <c r="K654" i="1" s="1"/>
  <c r="J655" i="1"/>
  <c r="K655" i="1" s="1"/>
  <c r="J656" i="1"/>
  <c r="K656" i="1" s="1"/>
  <c r="J657" i="1"/>
  <c r="K657" i="1" s="1"/>
  <c r="J658" i="1"/>
  <c r="K658" i="1" s="1"/>
  <c r="J663" i="1"/>
  <c r="K663" i="1" s="1"/>
  <c r="J664" i="1"/>
  <c r="K664" i="1" s="1"/>
  <c r="J665" i="1"/>
  <c r="K665" i="1" s="1"/>
  <c r="J666" i="1"/>
  <c r="K666" i="1" s="1"/>
  <c r="J667" i="1"/>
  <c r="K667" i="1" s="1"/>
  <c r="J677" i="1"/>
  <c r="K677" i="1" s="1"/>
  <c r="J678" i="1"/>
  <c r="K678" i="1" s="1"/>
  <c r="J691" i="1"/>
  <c r="K691" i="1" s="1"/>
  <c r="J692" i="1"/>
  <c r="K692" i="1" s="1"/>
  <c r="J693" i="1"/>
  <c r="K693" i="1" s="1"/>
  <c r="J695" i="1"/>
  <c r="K695" i="1" s="1"/>
  <c r="J696" i="1"/>
  <c r="K696" i="1" s="1"/>
  <c r="J697" i="1"/>
  <c r="K697" i="1" s="1"/>
  <c r="J698" i="1"/>
  <c r="K698" i="1" s="1"/>
  <c r="J699" i="1"/>
  <c r="K699" i="1" s="1"/>
  <c r="J704" i="1"/>
  <c r="K704" i="1" s="1"/>
  <c r="J705" i="1"/>
  <c r="K705" i="1" s="1"/>
  <c r="J710" i="1"/>
  <c r="K710" i="1" s="1"/>
  <c r="J711" i="1"/>
  <c r="K711" i="1" s="1"/>
  <c r="J713" i="1"/>
  <c r="K713" i="1" s="1"/>
  <c r="J714" i="1"/>
  <c r="K714" i="1" s="1"/>
  <c r="J716" i="1"/>
  <c r="K716" i="1" s="1"/>
  <c r="J717" i="1"/>
  <c r="K717" i="1" s="1"/>
  <c r="J718" i="1"/>
  <c r="K718" i="1" s="1"/>
  <c r="J719" i="1"/>
  <c r="K719" i="1" s="1"/>
  <c r="J725" i="1"/>
  <c r="K725" i="1" s="1"/>
  <c r="J726" i="1"/>
  <c r="K726" i="1" s="1"/>
  <c r="J729" i="1"/>
  <c r="K729" i="1" s="1"/>
  <c r="J730" i="1"/>
  <c r="J731" i="1"/>
  <c r="K731" i="1" s="1"/>
  <c r="J760" i="1"/>
  <c r="K760" i="1" s="1"/>
  <c r="J761" i="1"/>
  <c r="K761" i="1" s="1"/>
  <c r="J762" i="1"/>
  <c r="K762" i="1" s="1"/>
  <c r="J763" i="1"/>
  <c r="K763" i="1" s="1"/>
  <c r="J764" i="1"/>
  <c r="K764" i="1" s="1"/>
  <c r="J776" i="1"/>
  <c r="K776" i="1" s="1"/>
  <c r="J777" i="1"/>
  <c r="K777" i="1" s="1"/>
  <c r="J778" i="1"/>
  <c r="K778" i="1" s="1"/>
  <c r="J781" i="1"/>
  <c r="K781" i="1" s="1"/>
  <c r="J782" i="1"/>
  <c r="K782" i="1" s="1"/>
  <c r="J784" i="1"/>
  <c r="K784" i="1" s="1"/>
  <c r="J785" i="1"/>
  <c r="K785" i="1" s="1"/>
  <c r="J787" i="1"/>
  <c r="K787" i="1" s="1"/>
  <c r="J788" i="1"/>
  <c r="J789" i="1"/>
  <c r="K789" i="1" s="1"/>
  <c r="J790" i="1"/>
  <c r="K790" i="1" s="1"/>
  <c r="J791" i="1"/>
  <c r="K791" i="1" s="1"/>
  <c r="J792" i="1"/>
  <c r="K792" i="1" s="1"/>
  <c r="J793" i="1"/>
  <c r="K793" i="1" s="1"/>
  <c r="J795" i="1"/>
  <c r="K795" i="1" s="1"/>
  <c r="J796" i="1"/>
  <c r="K796" i="1" s="1"/>
  <c r="J803" i="1"/>
  <c r="K803" i="1" s="1"/>
  <c r="J804" i="1"/>
  <c r="K804" i="1" s="1"/>
  <c r="J805" i="1"/>
  <c r="K805" i="1" s="1"/>
  <c r="J812" i="1"/>
  <c r="K812" i="1" s="1"/>
  <c r="J814" i="1"/>
  <c r="K814" i="1" s="1"/>
  <c r="J815" i="1"/>
  <c r="K815" i="1" s="1"/>
  <c r="J816" i="1"/>
  <c r="K816" i="1" s="1"/>
  <c r="J827" i="1"/>
  <c r="K827" i="1" s="1"/>
  <c r="J828" i="1"/>
  <c r="K828" i="1" s="1"/>
  <c r="J829" i="1"/>
  <c r="K829" i="1" s="1"/>
  <c r="J845" i="1"/>
  <c r="K845" i="1" s="1"/>
  <c r="J846" i="1"/>
  <c r="J847" i="1"/>
  <c r="K847" i="1" s="1"/>
  <c r="J848" i="1"/>
  <c r="K848" i="1" s="1"/>
  <c r="J849" i="1"/>
  <c r="K849" i="1" s="1"/>
  <c r="J850" i="1"/>
  <c r="K850" i="1" s="1"/>
  <c r="J851" i="1"/>
  <c r="K851" i="1" s="1"/>
  <c r="J853" i="1"/>
  <c r="K853" i="1" s="1"/>
  <c r="J854" i="1"/>
  <c r="K854" i="1" s="1"/>
  <c r="J855" i="1"/>
  <c r="K855" i="1" s="1"/>
  <c r="J857" i="1"/>
  <c r="K857" i="1" s="1"/>
  <c r="J884" i="1"/>
  <c r="K884" i="1" s="1"/>
  <c r="J885" i="1"/>
  <c r="J886" i="1"/>
  <c r="K886" i="1" s="1"/>
  <c r="J887" i="1"/>
  <c r="K887" i="1" s="1"/>
  <c r="J888" i="1"/>
  <c r="K888" i="1" s="1"/>
  <c r="J889" i="1"/>
  <c r="K889" i="1" s="1"/>
  <c r="J890" i="1"/>
  <c r="K890" i="1" s="1"/>
  <c r="J891" i="1"/>
  <c r="K891" i="1" s="1"/>
  <c r="J892" i="1"/>
  <c r="K892" i="1" s="1"/>
  <c r="J893" i="1"/>
  <c r="K893" i="1" s="1"/>
  <c r="J900" i="1"/>
  <c r="K900" i="1" s="1"/>
  <c r="J901" i="1"/>
  <c r="J902" i="1"/>
  <c r="K902" i="1" s="1"/>
  <c r="J903" i="1"/>
  <c r="K903" i="1" s="1"/>
  <c r="J904" i="1"/>
  <c r="K904" i="1" s="1"/>
  <c r="J905" i="1"/>
  <c r="K905" i="1" s="1"/>
  <c r="J906" i="1"/>
  <c r="K906" i="1" s="1"/>
  <c r="J907" i="1"/>
  <c r="K907" i="1" s="1"/>
  <c r="J908" i="1"/>
  <c r="K908" i="1" s="1"/>
  <c r="J909" i="1"/>
  <c r="K909" i="1" s="1"/>
  <c r="J920" i="1"/>
  <c r="K920" i="1" s="1"/>
  <c r="J922" i="1"/>
  <c r="K922" i="1" s="1"/>
  <c r="J923" i="1"/>
  <c r="J924" i="1"/>
  <c r="K924" i="1" s="1"/>
  <c r="J925" i="1"/>
  <c r="K925" i="1" s="1"/>
  <c r="J926" i="1"/>
  <c r="K926" i="1" s="1"/>
  <c r="J927" i="1"/>
  <c r="K927" i="1" s="1"/>
  <c r="J928" i="1"/>
  <c r="K928" i="1" s="1"/>
  <c r="J929" i="1"/>
  <c r="K929" i="1" s="1"/>
  <c r="J930" i="1"/>
  <c r="K930" i="1" s="1"/>
  <c r="J960" i="1"/>
  <c r="K960" i="1" s="1"/>
  <c r="J961" i="1"/>
  <c r="K961" i="1" s="1"/>
  <c r="J962" i="1"/>
  <c r="K962" i="1" s="1"/>
  <c r="J971" i="1"/>
  <c r="K971" i="1" s="1"/>
  <c r="J972" i="1"/>
  <c r="J973" i="1"/>
  <c r="K973" i="1" s="1"/>
  <c r="J974" i="1"/>
  <c r="K974" i="1" s="1"/>
  <c r="J975" i="1"/>
  <c r="K975" i="1" s="1"/>
  <c r="J976" i="1"/>
  <c r="K976" i="1" s="1"/>
  <c r="J977" i="1"/>
  <c r="K977" i="1" s="1"/>
  <c r="J978" i="1"/>
  <c r="K978" i="1" s="1"/>
  <c r="J981" i="1"/>
  <c r="K981" i="1" s="1"/>
  <c r="J982" i="1"/>
  <c r="K982" i="1" s="1"/>
  <c r="J983" i="1"/>
  <c r="J985" i="1"/>
  <c r="J987" i="1"/>
  <c r="J988" i="1"/>
  <c r="K988" i="1" s="1"/>
  <c r="J989" i="1"/>
  <c r="K989" i="1" s="1"/>
  <c r="J990" i="1"/>
  <c r="J991" i="1"/>
  <c r="K991" i="1" s="1"/>
  <c r="J992" i="1"/>
  <c r="K992" i="1" s="1"/>
  <c r="J993" i="1"/>
  <c r="J995" i="1"/>
  <c r="J996" i="1"/>
  <c r="J997" i="1"/>
  <c r="K997" i="1" s="1"/>
  <c r="J998" i="1"/>
  <c r="K998" i="1" s="1"/>
  <c r="J999" i="1"/>
  <c r="J1000" i="1"/>
  <c r="J1002" i="1"/>
  <c r="K1002" i="1" s="1"/>
  <c r="J1003" i="1"/>
  <c r="K1003" i="1" s="1"/>
  <c r="J1004" i="1"/>
  <c r="J1005" i="1"/>
  <c r="J1006" i="1"/>
  <c r="K1006" i="1" s="1"/>
  <c r="J1007" i="1"/>
  <c r="K1007" i="1" s="1"/>
  <c r="J1008" i="1"/>
  <c r="J1009" i="1"/>
  <c r="J1011" i="1"/>
  <c r="J1012" i="1"/>
  <c r="K1012" i="1" s="1"/>
  <c r="J1013" i="1"/>
  <c r="K1013" i="1" s="1"/>
  <c r="J1014" i="1"/>
  <c r="J1015" i="1"/>
  <c r="J1033" i="1"/>
  <c r="K1033" i="1" s="1"/>
  <c r="J1034" i="1"/>
  <c r="J1035" i="1"/>
  <c r="K1035" i="1" s="1"/>
  <c r="J1036" i="1"/>
  <c r="K1036" i="1" s="1"/>
  <c r="J1037" i="1"/>
  <c r="K1037" i="1" s="1"/>
  <c r="J1038" i="1"/>
  <c r="K1038" i="1" s="1"/>
  <c r="J1041" i="1"/>
  <c r="K1041" i="1" s="1"/>
  <c r="J1042" i="1"/>
  <c r="J1043" i="1"/>
  <c r="K1043" i="1" s="1"/>
  <c r="J1044" i="1"/>
  <c r="J1045" i="1"/>
  <c r="K1045" i="1" s="1"/>
  <c r="J1046" i="1"/>
  <c r="K1046" i="1" s="1"/>
  <c r="J1047" i="1"/>
  <c r="K1047" i="1" s="1"/>
  <c r="J1048" i="1"/>
  <c r="K1048" i="1" s="1"/>
  <c r="J1049" i="1"/>
  <c r="K1049" i="1" s="1"/>
  <c r="J1050" i="1"/>
  <c r="K1050" i="1" s="1"/>
  <c r="J1051" i="1"/>
  <c r="K1051" i="1" s="1"/>
  <c r="J1052" i="1"/>
  <c r="K1052" i="1" s="1"/>
  <c r="J1053" i="1"/>
  <c r="K1053" i="1" s="1"/>
  <c r="J1054" i="1"/>
  <c r="K1054" i="1" s="1"/>
  <c r="J1055" i="1"/>
  <c r="K1055" i="1" s="1"/>
  <c r="J1056" i="1"/>
  <c r="K1056" i="1" s="1"/>
  <c r="J1057" i="1"/>
  <c r="K1057" i="1" s="1"/>
  <c r="J1062" i="1"/>
  <c r="K1062" i="1" s="1"/>
  <c r="J1074" i="1"/>
  <c r="K1074" i="1" s="1"/>
  <c r="J1075" i="1"/>
  <c r="K1075" i="1" s="1"/>
  <c r="J1076" i="1"/>
  <c r="K1076" i="1" s="1"/>
  <c r="J1077" i="1"/>
  <c r="K1077" i="1" s="1"/>
  <c r="J1078" i="1"/>
  <c r="K1078" i="1" s="1"/>
  <c r="J1083" i="1"/>
  <c r="K1083" i="1" s="1"/>
  <c r="J1084" i="1"/>
  <c r="J1085" i="1"/>
  <c r="K1085" i="1" s="1"/>
  <c r="J1086" i="1"/>
  <c r="K1086" i="1" s="1"/>
  <c r="J1087" i="1"/>
  <c r="K1087" i="1" s="1"/>
  <c r="J1097" i="1"/>
  <c r="K1097" i="1" s="1"/>
  <c r="J1101" i="1"/>
  <c r="K1101" i="1" s="1"/>
  <c r="J1107" i="1"/>
  <c r="K1107" i="1" s="1"/>
  <c r="J4" i="1"/>
  <c r="K4" i="1" s="1"/>
  <c r="I5" i="1"/>
  <c r="I6" i="1"/>
  <c r="I7" i="1"/>
  <c r="I8" i="1"/>
  <c r="I9" i="1"/>
  <c r="I10" i="1"/>
  <c r="I11" i="1"/>
  <c r="I13" i="1"/>
  <c r="I14" i="1"/>
  <c r="I29" i="1"/>
  <c r="I31" i="1"/>
  <c r="I32" i="1"/>
  <c r="I33" i="1"/>
  <c r="I124" i="1"/>
  <c r="I126" i="1"/>
  <c r="I127" i="1"/>
  <c r="I128" i="1"/>
  <c r="I129" i="1"/>
  <c r="I130" i="1"/>
  <c r="I131" i="1"/>
  <c r="I181" i="1"/>
  <c r="I186" i="1"/>
  <c r="I187" i="1"/>
  <c r="I188" i="1"/>
  <c r="I189" i="1"/>
  <c r="I197" i="1"/>
  <c r="I198" i="1"/>
  <c r="I199" i="1"/>
  <c r="I222" i="1"/>
  <c r="I224" i="1"/>
  <c r="I225" i="1"/>
  <c r="I226" i="1"/>
  <c r="I227" i="1"/>
  <c r="I228" i="1"/>
  <c r="I229" i="1"/>
  <c r="I233" i="1"/>
  <c r="I234" i="1"/>
  <c r="I235" i="1"/>
  <c r="I238" i="1"/>
  <c r="I239" i="1"/>
  <c r="I240" i="1"/>
  <c r="I243" i="1"/>
  <c r="I244" i="1"/>
  <c r="I245" i="1"/>
  <c r="I250" i="1"/>
  <c r="I252" i="1"/>
  <c r="I254" i="1"/>
  <c r="I255" i="1"/>
  <c r="I256" i="1"/>
  <c r="I257" i="1"/>
  <c r="I258" i="1"/>
  <c r="I259" i="1"/>
  <c r="I260" i="1"/>
  <c r="I261" i="1"/>
  <c r="I262" i="1"/>
  <c r="I269" i="1"/>
  <c r="I270" i="1"/>
  <c r="I271" i="1"/>
  <c r="I276" i="1"/>
  <c r="I277" i="1"/>
  <c r="I278" i="1"/>
  <c r="I286" i="1"/>
  <c r="I287" i="1"/>
  <c r="I288" i="1"/>
  <c r="I290" i="1"/>
  <c r="I291" i="1"/>
  <c r="I292" i="1"/>
  <c r="I299" i="1"/>
  <c r="I301" i="1"/>
  <c r="I302" i="1"/>
  <c r="I303" i="1"/>
  <c r="I305" i="1"/>
  <c r="I306" i="1"/>
  <c r="I307" i="1"/>
  <c r="I309" i="1"/>
  <c r="I310" i="1"/>
  <c r="I315" i="1"/>
  <c r="I316" i="1"/>
  <c r="I317" i="1"/>
  <c r="I318" i="1"/>
  <c r="I335" i="1"/>
  <c r="I336" i="1"/>
  <c r="I337" i="1"/>
  <c r="I344" i="1"/>
  <c r="I345" i="1"/>
  <c r="I375" i="1"/>
  <c r="I376" i="1"/>
  <c r="I384" i="1"/>
  <c r="I386" i="1"/>
  <c r="I389" i="1"/>
  <c r="I390" i="1"/>
  <c r="I396" i="1"/>
  <c r="I397" i="1"/>
  <c r="I398" i="1"/>
  <c r="I399" i="1"/>
  <c r="I408" i="1"/>
  <c r="I409" i="1"/>
  <c r="I425" i="1"/>
  <c r="I426" i="1"/>
  <c r="I427" i="1"/>
  <c r="I428" i="1"/>
  <c r="I432" i="1"/>
  <c r="I433" i="1"/>
  <c r="I438" i="1"/>
  <c r="I439" i="1"/>
  <c r="I440" i="1"/>
  <c r="I442" i="1"/>
  <c r="I443" i="1"/>
  <c r="I444" i="1"/>
  <c r="I446" i="1"/>
  <c r="I447" i="1"/>
  <c r="I448" i="1"/>
  <c r="I449" i="1"/>
  <c r="I454" i="1"/>
  <c r="I455" i="1"/>
  <c r="I460" i="1"/>
  <c r="I461" i="1"/>
  <c r="I467" i="1"/>
  <c r="I469" i="1"/>
  <c r="I470" i="1"/>
  <c r="I471" i="1"/>
  <c r="I472" i="1"/>
  <c r="I473" i="1"/>
  <c r="I474" i="1"/>
  <c r="I475" i="1"/>
  <c r="I482" i="1"/>
  <c r="I483" i="1"/>
  <c r="I484" i="1"/>
  <c r="I485" i="1"/>
  <c r="I487" i="1"/>
  <c r="I488" i="1"/>
  <c r="I489" i="1"/>
  <c r="I501" i="1"/>
  <c r="I503" i="1"/>
  <c r="I638" i="1"/>
  <c r="I639" i="1"/>
  <c r="I646" i="1"/>
  <c r="I648" i="1"/>
  <c r="I650" i="1"/>
  <c r="I651" i="1"/>
  <c r="I652" i="1"/>
  <c r="I653" i="1"/>
  <c r="I654" i="1"/>
  <c r="I655" i="1"/>
  <c r="I656" i="1"/>
  <c r="I657" i="1"/>
  <c r="I658" i="1"/>
  <c r="I663" i="1"/>
  <c r="I664" i="1"/>
  <c r="I665" i="1"/>
  <c r="I666" i="1"/>
  <c r="I667" i="1"/>
  <c r="I677" i="1"/>
  <c r="I678" i="1"/>
  <c r="I691" i="1"/>
  <c r="I692" i="1"/>
  <c r="I693" i="1"/>
  <c r="I695" i="1"/>
  <c r="I696" i="1"/>
  <c r="I697" i="1"/>
  <c r="I698" i="1"/>
  <c r="I699" i="1"/>
  <c r="I704" i="1"/>
  <c r="I705" i="1"/>
  <c r="I710" i="1"/>
  <c r="I711" i="1"/>
  <c r="I713" i="1"/>
  <c r="I714" i="1"/>
  <c r="I716" i="1"/>
  <c r="I717" i="1"/>
  <c r="I718" i="1"/>
  <c r="I719" i="1"/>
  <c r="I725" i="1"/>
  <c r="I726" i="1"/>
  <c r="I729" i="1"/>
  <c r="I731" i="1"/>
  <c r="I760" i="1"/>
  <c r="I761" i="1"/>
  <c r="I762" i="1"/>
  <c r="I763" i="1"/>
  <c r="I764" i="1"/>
  <c r="I776" i="1"/>
  <c r="I777" i="1"/>
  <c r="I778" i="1"/>
  <c r="I781" i="1"/>
  <c r="I782" i="1"/>
  <c r="I784" i="1"/>
  <c r="I785" i="1"/>
  <c r="I787" i="1"/>
  <c r="I789" i="1"/>
  <c r="I790" i="1"/>
  <c r="I791" i="1"/>
  <c r="I792" i="1"/>
  <c r="I793" i="1"/>
  <c r="I795" i="1"/>
  <c r="I796" i="1"/>
  <c r="I803" i="1"/>
  <c r="I804" i="1"/>
  <c r="I805" i="1"/>
  <c r="I812" i="1"/>
  <c r="I814" i="1"/>
  <c r="I815" i="1"/>
  <c r="I816" i="1"/>
  <c r="I827" i="1"/>
  <c r="I828" i="1"/>
  <c r="I829" i="1"/>
  <c r="I845" i="1"/>
  <c r="I847" i="1"/>
  <c r="I848" i="1"/>
  <c r="I849" i="1"/>
  <c r="I850" i="1"/>
  <c r="I851" i="1"/>
  <c r="I853" i="1"/>
  <c r="I854" i="1"/>
  <c r="I855" i="1"/>
  <c r="I857" i="1"/>
  <c r="I884" i="1"/>
  <c r="I886" i="1"/>
  <c r="I887" i="1"/>
  <c r="I888" i="1"/>
  <c r="I889" i="1"/>
  <c r="I890" i="1"/>
  <c r="I891" i="1"/>
  <c r="I892" i="1"/>
  <c r="I893" i="1"/>
  <c r="I900" i="1"/>
  <c r="I902" i="1"/>
  <c r="I903" i="1"/>
  <c r="I904" i="1"/>
  <c r="I905" i="1"/>
  <c r="I906" i="1"/>
  <c r="I907" i="1"/>
  <c r="I908" i="1"/>
  <c r="I909" i="1"/>
  <c r="I920" i="1"/>
  <c r="I922" i="1"/>
  <c r="I924" i="1"/>
  <c r="I925" i="1"/>
  <c r="I926" i="1"/>
  <c r="I927" i="1"/>
  <c r="I928" i="1"/>
  <c r="I929" i="1"/>
  <c r="I930" i="1"/>
  <c r="I960" i="1"/>
  <c r="I961" i="1"/>
  <c r="I962" i="1"/>
  <c r="I971" i="1"/>
  <c r="I973" i="1"/>
  <c r="I974" i="1"/>
  <c r="I975" i="1"/>
  <c r="I976" i="1"/>
  <c r="I977" i="1"/>
  <c r="I978" i="1"/>
  <c r="I981" i="1"/>
  <c r="I982" i="1"/>
  <c r="I988" i="1"/>
  <c r="I989" i="1"/>
  <c r="I991" i="1"/>
  <c r="I992" i="1"/>
  <c r="I997" i="1"/>
  <c r="I998" i="1"/>
  <c r="I1002" i="1"/>
  <c r="I1003" i="1"/>
  <c r="I1006" i="1"/>
  <c r="I1007" i="1"/>
  <c r="I1012" i="1"/>
  <c r="I1013" i="1"/>
  <c r="I1033" i="1"/>
  <c r="I1035" i="1"/>
  <c r="I1036" i="1"/>
  <c r="I1037" i="1"/>
  <c r="I1038" i="1"/>
  <c r="I1041" i="1"/>
  <c r="I1043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62" i="1"/>
  <c r="I1074" i="1"/>
  <c r="I1075" i="1"/>
  <c r="I1076" i="1"/>
  <c r="I1077" i="1"/>
  <c r="I1078" i="1"/>
  <c r="I1083" i="1"/>
  <c r="I1085" i="1"/>
  <c r="I1086" i="1"/>
  <c r="I1087" i="1"/>
  <c r="I1097" i="1"/>
  <c r="I1101" i="1"/>
  <c r="I1107" i="1"/>
  <c r="I4" i="1"/>
  <c r="B1084" i="1"/>
  <c r="B1044" i="1"/>
  <c r="B1034" i="1"/>
  <c r="G1043" i="1"/>
  <c r="B1042" i="1"/>
  <c r="B972" i="1"/>
  <c r="B923" i="1"/>
  <c r="G922" i="1"/>
  <c r="B921" i="1"/>
  <c r="B901" i="1"/>
  <c r="B885" i="1"/>
  <c r="B846" i="1"/>
  <c r="B788" i="1"/>
  <c r="B730" i="1"/>
  <c r="B649" i="1"/>
  <c r="G648" i="1"/>
  <c r="B647" i="1"/>
  <c r="B502" i="1"/>
  <c r="B468" i="1"/>
  <c r="B300" i="1"/>
  <c r="B253" i="1"/>
  <c r="G252" i="1"/>
  <c r="B251" i="1"/>
  <c r="B223" i="1"/>
  <c r="B30" i="1"/>
  <c r="B125" i="1"/>
  <c r="G476" i="1"/>
  <c r="K577" i="1" l="1"/>
  <c r="I577" i="1"/>
  <c r="I555" i="1"/>
  <c r="K555" i="1"/>
  <c r="I550" i="1"/>
  <c r="K550" i="1"/>
  <c r="I388" i="1"/>
  <c r="K388" i="1"/>
  <c r="I632" i="1"/>
  <c r="K632" i="1"/>
  <c r="I387" i="1"/>
  <c r="K387" i="1"/>
  <c r="I385" i="1"/>
  <c r="K385" i="1"/>
  <c r="I786" i="1"/>
  <c r="K786" i="1"/>
  <c r="I1015" i="1"/>
  <c r="I515" i="1"/>
  <c r="I18" i="1"/>
  <c r="I27" i="1"/>
  <c r="I999" i="1"/>
  <c r="I509" i="1"/>
  <c r="I476" i="1"/>
  <c r="I1000" i="1"/>
  <c r="I1004" i="1"/>
  <c r="I1005" i="1"/>
  <c r="I1008" i="1"/>
  <c r="I1014" i="1"/>
  <c r="I520" i="1"/>
  <c r="K117" i="1"/>
  <c r="I117" i="1"/>
  <c r="K90" i="1"/>
  <c r="I90" i="1"/>
  <c r="K36" i="1"/>
  <c r="I36" i="1"/>
  <c r="K27" i="1"/>
  <c r="K24" i="1"/>
  <c r="I22" i="1"/>
  <c r="K22" i="1"/>
  <c r="K19" i="1"/>
  <c r="K23" i="1"/>
  <c r="K18" i="1"/>
  <c r="I19" i="1"/>
  <c r="K515" i="1"/>
  <c r="K514" i="1"/>
  <c r="K509" i="1"/>
  <c r="G562" i="1"/>
  <c r="I514" i="1"/>
  <c r="I562" i="1" s="1"/>
  <c r="K520" i="1"/>
  <c r="K1014" i="1"/>
  <c r="K476" i="1"/>
  <c r="K1008" i="1"/>
  <c r="K1004" i="1"/>
  <c r="K1005" i="1"/>
  <c r="K1000" i="1"/>
  <c r="K999" i="1"/>
  <c r="K1015" i="1"/>
  <c r="G263" i="1"/>
  <c r="I185" i="1" l="1"/>
  <c r="I263" i="1"/>
  <c r="K562" i="1"/>
  <c r="I183" i="1"/>
  <c r="K185" i="1"/>
  <c r="K263" i="1"/>
  <c r="K183" i="1"/>
  <c r="G1107" i="1"/>
  <c r="G1088" i="1"/>
  <c r="G1058" i="1"/>
  <c r="G852" i="1"/>
  <c r="G308" i="1"/>
  <c r="I720" i="1" l="1"/>
  <c r="K720" i="1"/>
  <c r="I308" i="1"/>
  <c r="K308" i="1"/>
  <c r="I346" i="1"/>
  <c r="K346" i="1"/>
  <c r="I723" i="1"/>
  <c r="K723" i="1"/>
  <c r="I806" i="1"/>
  <c r="K806" i="1"/>
  <c r="K434" i="1"/>
  <c r="I434" i="1"/>
  <c r="I459" i="1"/>
  <c r="K459" i="1"/>
  <c r="I852" i="1"/>
  <c r="K852" i="1"/>
  <c r="I246" i="1"/>
  <c r="K246" i="1"/>
  <c r="K813" i="1"/>
  <c r="I813" i="1"/>
  <c r="I403" i="1"/>
  <c r="K403" i="1"/>
  <c r="I463" i="1"/>
  <c r="K463" i="1"/>
  <c r="I637" i="1"/>
  <c r="K637" i="1"/>
  <c r="I965" i="1"/>
  <c r="K965" i="1"/>
  <c r="I783" i="1"/>
  <c r="K783" i="1"/>
  <c r="I404" i="1"/>
  <c r="K404" i="1"/>
  <c r="I441" i="1"/>
  <c r="K441" i="1"/>
  <c r="I856" i="1"/>
  <c r="K856" i="1"/>
  <c r="I966" i="1"/>
  <c r="K966" i="1"/>
  <c r="I1088" i="1"/>
  <c r="I1103" i="1" s="1"/>
  <c r="K1088" i="1"/>
  <c r="K1103" i="1" s="1"/>
  <c r="I780" i="1"/>
  <c r="K780" i="1"/>
  <c r="K964" i="1"/>
  <c r="I964" i="1"/>
  <c r="I817" i="1"/>
  <c r="K817" i="1"/>
  <c r="I967" i="1"/>
  <c r="K967" i="1"/>
  <c r="I640" i="1"/>
  <c r="K640" i="1"/>
  <c r="I712" i="1"/>
  <c r="K712" i="1"/>
  <c r="I826" i="1"/>
  <c r="K826" i="1"/>
  <c r="I858" i="1"/>
  <c r="K858" i="1"/>
  <c r="I968" i="1"/>
  <c r="K968" i="1"/>
  <c r="I969" i="1"/>
  <c r="K969" i="1"/>
  <c r="I963" i="1"/>
  <c r="K963" i="1"/>
  <c r="I328" i="1"/>
  <c r="K328" i="1"/>
  <c r="I445" i="1"/>
  <c r="K445" i="1"/>
  <c r="I1058" i="1"/>
  <c r="K1058" i="1"/>
  <c r="I715" i="1"/>
  <c r="K715" i="1"/>
  <c r="I765" i="1"/>
  <c r="K765" i="1"/>
  <c r="I794" i="1"/>
  <c r="K794" i="1"/>
  <c r="I1039" i="1"/>
  <c r="K1039" i="1"/>
  <c r="I1059" i="1"/>
  <c r="K1059" i="1"/>
  <c r="I1040" i="1"/>
  <c r="K1040" i="1"/>
  <c r="I1060" i="1"/>
  <c r="K1060" i="1"/>
  <c r="I830" i="1"/>
  <c r="K830" i="1"/>
  <c r="I401" i="1"/>
  <c r="K401" i="1"/>
  <c r="I727" i="1"/>
  <c r="K727" i="1"/>
  <c r="I429" i="1"/>
  <c r="K429" i="1"/>
  <c r="I241" i="1"/>
  <c r="K241" i="1"/>
  <c r="I338" i="1"/>
  <c r="K338" i="1"/>
  <c r="I430" i="1"/>
  <c r="K430" i="1"/>
  <c r="I402" i="1"/>
  <c r="K402" i="1"/>
  <c r="I694" i="1"/>
  <c r="K694" i="1"/>
  <c r="I242" i="1"/>
  <c r="K242" i="1"/>
  <c r="I431" i="1"/>
  <c r="K431" i="1"/>
  <c r="I450" i="1"/>
  <c r="K450" i="1"/>
  <c r="I779" i="1"/>
  <c r="K779" i="1"/>
  <c r="I931" i="1"/>
  <c r="K931" i="1"/>
  <c r="I708" i="1"/>
  <c r="K708" i="1"/>
  <c r="I706" i="1"/>
  <c r="K706" i="1"/>
  <c r="G1103" i="1"/>
  <c r="I15" i="1"/>
  <c r="K15" i="1"/>
  <c r="I272" i="1"/>
  <c r="K272" i="1"/>
  <c r="I983" i="1"/>
  <c r="K983" i="1"/>
  <c r="I311" i="1"/>
  <c r="K311" i="1"/>
  <c r="I901" i="1"/>
  <c r="K901" i="1"/>
  <c r="I985" i="1"/>
  <c r="K985" i="1"/>
  <c r="K232" i="1"/>
  <c r="I232" i="1"/>
  <c r="I289" i="1"/>
  <c r="K289" i="1"/>
  <c r="I486" i="1"/>
  <c r="K486" i="1"/>
  <c r="K987" i="1"/>
  <c r="I987" i="1"/>
  <c r="I993" i="1"/>
  <c r="K993" i="1"/>
  <c r="I182" i="1"/>
  <c r="K182" i="1"/>
  <c r="I236" i="1"/>
  <c r="K236" i="1"/>
  <c r="I995" i="1"/>
  <c r="K995" i="1"/>
  <c r="I125" i="1"/>
  <c r="K125" i="1"/>
  <c r="I184" i="1"/>
  <c r="K184" i="1"/>
  <c r="I237" i="1"/>
  <c r="K237" i="1"/>
  <c r="I996" i="1"/>
  <c r="K996" i="1"/>
  <c r="I319" i="1"/>
  <c r="K319" i="1"/>
  <c r="I1009" i="1"/>
  <c r="K1009" i="1"/>
  <c r="I230" i="1"/>
  <c r="K230" i="1"/>
  <c r="I1011" i="1"/>
  <c r="K1011" i="1"/>
  <c r="I231" i="1"/>
  <c r="K231" i="1"/>
  <c r="I990" i="1"/>
  <c r="K990" i="1"/>
  <c r="G1084" i="1"/>
  <c r="G1034" i="1"/>
  <c r="G1042" i="1"/>
  <c r="G972" i="1"/>
  <c r="G885" i="1"/>
  <c r="G921" i="1"/>
  <c r="G901" i="1"/>
  <c r="G846" i="1"/>
  <c r="G788" i="1"/>
  <c r="G730" i="1"/>
  <c r="G502" i="1"/>
  <c r="G647" i="1"/>
  <c r="G468" i="1"/>
  <c r="G125" i="1"/>
  <c r="G300" i="1"/>
  <c r="G223" i="1"/>
  <c r="G251" i="1"/>
  <c r="G12" i="1"/>
  <c r="K1042" i="1" l="1"/>
  <c r="I1042" i="1"/>
  <c r="I502" i="1"/>
  <c r="K1084" i="1"/>
  <c r="K885" i="1"/>
  <c r="K502" i="1"/>
  <c r="I223" i="1"/>
  <c r="I885" i="1"/>
  <c r="K921" i="1"/>
  <c r="G30" i="1"/>
  <c r="I12" i="1"/>
  <c r="K12" i="1"/>
  <c r="I921" i="1"/>
  <c r="K223" i="1"/>
  <c r="K846" i="1"/>
  <c r="K1034" i="1"/>
  <c r="I846" i="1"/>
  <c r="I1034" i="1"/>
  <c r="K647" i="1"/>
  <c r="I647" i="1"/>
  <c r="K730" i="1"/>
  <c r="K788" i="1"/>
  <c r="K468" i="1"/>
  <c r="K300" i="1"/>
  <c r="K251" i="1"/>
  <c r="I251" i="1"/>
  <c r="I730" i="1"/>
  <c r="I788" i="1"/>
  <c r="I468" i="1"/>
  <c r="I300" i="1"/>
  <c r="K972" i="1"/>
  <c r="I1084" i="1"/>
  <c r="I972" i="1"/>
  <c r="G923" i="1"/>
  <c r="G649" i="1"/>
  <c r="G1044" i="1"/>
  <c r="K1044" i="1" l="1"/>
  <c r="I1044" i="1"/>
  <c r="I649" i="1"/>
  <c r="I923" i="1"/>
  <c r="K649" i="1"/>
  <c r="K923" i="1"/>
  <c r="G253" i="1"/>
  <c r="G1108" i="1" s="1"/>
  <c r="K30" i="1"/>
  <c r="K253" i="1" s="1"/>
  <c r="I30" i="1"/>
  <c r="I253" i="1" s="1"/>
  <c r="K1108" i="1" l="1"/>
  <c r="I1108" i="1"/>
  <c r="I1109" i="1" l="1"/>
  <c r="I1110" i="1" s="1"/>
  <c r="I1227" i="1"/>
  <c r="K1109" i="1"/>
  <c r="K1110" i="1" s="1"/>
  <c r="G1109" i="1"/>
  <c r="G1110" i="1" s="1"/>
  <c r="G1227" i="1" s="1"/>
  <c r="K1227" i="1" l="1"/>
</calcChain>
</file>

<file path=xl/sharedStrings.xml><?xml version="1.0" encoding="utf-8"?>
<sst xmlns="http://schemas.openxmlformats.org/spreadsheetml/2006/main" count="1347" uniqueCount="649">
  <si>
    <t>Désignation</t>
  </si>
  <si>
    <t>U</t>
  </si>
  <si>
    <t>Q BET</t>
  </si>
  <si>
    <t>Q ENT</t>
  </si>
  <si>
    <t>PU</t>
  </si>
  <si>
    <t>MONTANT H.T.</t>
  </si>
  <si>
    <t>1.</t>
  </si>
  <si>
    <t>GÉNÉRALITÉS</t>
  </si>
  <si>
    <t>2.</t>
  </si>
  <si>
    <t>DESCRIPTION DES TRAVAUX CHAUFFAGE</t>
  </si>
  <si>
    <t>2.1.</t>
  </si>
  <si>
    <t>TRAVAUX PRELIMINAIRES</t>
  </si>
  <si>
    <t>2.2.</t>
  </si>
  <si>
    <t>SOUS STATION</t>
  </si>
  <si>
    <t>2.3.</t>
  </si>
  <si>
    <t>DISTRIBUTION DE CHALEUR</t>
  </si>
  <si>
    <t>2.3.1.</t>
  </si>
  <si>
    <t>Réseaux</t>
  </si>
  <si>
    <t>2.3.2.</t>
  </si>
  <si>
    <t>Robinetterie et accessoires</t>
  </si>
  <si>
    <t>2.4.</t>
  </si>
  <si>
    <t>EMETTEURS</t>
  </si>
  <si>
    <t>2.4.1.</t>
  </si>
  <si>
    <t>Radiateurs déplacés</t>
  </si>
  <si>
    <t>2.4.2.</t>
  </si>
  <si>
    <t>Radiateurs panneaux</t>
  </si>
  <si>
    <t>2.4.3.</t>
  </si>
  <si>
    <t>Radiateurs plinthe</t>
  </si>
  <si>
    <t>2.4.4.</t>
  </si>
  <si>
    <t>Panneaux rayonnants</t>
  </si>
  <si>
    <t>3.</t>
  </si>
  <si>
    <t>3.1.</t>
  </si>
  <si>
    <t>3.1.1.</t>
  </si>
  <si>
    <t>3.1.2.</t>
  </si>
  <si>
    <t>3.1.3.</t>
  </si>
  <si>
    <t>3.1.4.</t>
  </si>
  <si>
    <t>DESCRIPTION DES TRAVAUX VENTILATION</t>
  </si>
  <si>
    <t>VMC</t>
  </si>
  <si>
    <t>Extracteur</t>
  </si>
  <si>
    <t>Bouches d’extraction</t>
  </si>
  <si>
    <t>Réseaux aérauliques</t>
  </si>
  <si>
    <t>Clapets coupe-feu</t>
  </si>
  <si>
    <t>Pièges à son</t>
  </si>
  <si>
    <t>Rejet d’air</t>
  </si>
  <si>
    <t>VENTILATION HYGIENIQUE</t>
  </si>
  <si>
    <t>Centrale double flux Turing</t>
  </si>
  <si>
    <t>Centrale double flux Descartes</t>
  </si>
  <si>
    <t>Diffusion d’air</t>
  </si>
  <si>
    <t>Réseaux aérauliques Turing</t>
  </si>
  <si>
    <t>Réseaux aérauliques Descartes</t>
  </si>
  <si>
    <t>Registres aérauliques</t>
  </si>
  <si>
    <t>Piège à son</t>
  </si>
  <si>
    <t>Prise d’air et rejet d’air</t>
  </si>
  <si>
    <t>VENTILATION TRAITEMENT D’AIR</t>
  </si>
  <si>
    <t>Centrale de traitement d’air</t>
  </si>
  <si>
    <t>Aspiration fumées de soudure</t>
  </si>
  <si>
    <t>Extracteurs</t>
  </si>
  <si>
    <t>Centrale Air neuf compensation</t>
  </si>
  <si>
    <t>5.</t>
  </si>
  <si>
    <t>DESCRIPTION DES TRAVAUX PLOMBERIE</t>
  </si>
  <si>
    <t>EAU FROIDE POTABLE</t>
  </si>
  <si>
    <t>5.1.1.</t>
  </si>
  <si>
    <t>Raccordement eau froide</t>
  </si>
  <si>
    <t>5.1.2.</t>
  </si>
  <si>
    <t>Local technique</t>
  </si>
  <si>
    <t>Distribution d’eau froide</t>
  </si>
  <si>
    <t>Distribution d’eau froide adoucie</t>
  </si>
  <si>
    <t>EAU CHAUDE SANITAIRE</t>
  </si>
  <si>
    <t>Production d’eau chaude sanitaire Points de puisage Turing</t>
  </si>
  <si>
    <t>Distribution d’eau chaude sanitaire</t>
  </si>
  <si>
    <t>APPAREILS SANITAIRES TURING</t>
  </si>
  <si>
    <t>WC Suspendus</t>
  </si>
  <si>
    <t>Lave main</t>
  </si>
  <si>
    <t>Plans vasques</t>
  </si>
  <si>
    <t>Vidoir</t>
  </si>
  <si>
    <t>APPAREILS SANITAIRES DESCARTES</t>
  </si>
  <si>
    <t>Déplacement de point d’eau existants</t>
  </si>
  <si>
    <t>Eviers</t>
  </si>
  <si>
    <t>EAUX USEES ET EAUX VANNES</t>
  </si>
  <si>
    <t>Réseaux gravitaires sous dallage</t>
  </si>
  <si>
    <t>Evacuation – Raccordement des appareils, chutes</t>
  </si>
  <si>
    <t>5.6.</t>
  </si>
  <si>
    <t>EAUX PLUVIALES</t>
  </si>
  <si>
    <t>5.6.1.</t>
  </si>
  <si>
    <t>5.6.2.</t>
  </si>
  <si>
    <t>Réseaux évacuation et chutes</t>
  </si>
  <si>
    <t>6.</t>
  </si>
  <si>
    <t>AIR COMPRIME</t>
  </si>
  <si>
    <t>Distribution Air comprimé</t>
  </si>
  <si>
    <t>Points de livraison air comprimé</t>
  </si>
  <si>
    <t>7.</t>
  </si>
  <si>
    <t>ELECTRICITE ET REGULATION</t>
  </si>
  <si>
    <t>7.1.</t>
  </si>
  <si>
    <t>CVC</t>
  </si>
  <si>
    <t>PLB</t>
  </si>
  <si>
    <t>8.</t>
  </si>
  <si>
    <t>GTC</t>
  </si>
  <si>
    <t>LOT CVC &amp; PLB</t>
  </si>
  <si>
    <t>Généralité</t>
  </si>
  <si>
    <t>Prestations</t>
  </si>
  <si>
    <t>Pilotage CVC PLB</t>
  </si>
  <si>
    <t>Pilotage ELECTRICITE</t>
  </si>
  <si>
    <t>9.</t>
  </si>
  <si>
    <t>TRAVAUX DIVERS</t>
  </si>
  <si>
    <t>_x000D_</t>
  </si>
  <si>
    <t>ens</t>
  </si>
  <si>
    <t>PM</t>
  </si>
  <si>
    <t>Patio Descartes </t>
  </si>
  <si>
    <t>Dépose des unités gainable selon CCTP</t>
  </si>
  <si>
    <t>ml</t>
  </si>
  <si>
    <t>Circuit CTA tube acier électrozingué</t>
  </si>
  <si>
    <t>Fourniture et pose de tube multicouche sous fourreau encastré en cloison</t>
  </si>
  <si>
    <t>Prestations particulières DESCARTES</t>
  </si>
  <si>
    <t>Robinetterie de parcours</t>
  </si>
  <si>
    <t>Robinetterie CTA</t>
  </si>
  <si>
    <t>Vannes de vidange</t>
  </si>
  <si>
    <t>Purgeurs</t>
  </si>
  <si>
    <t>Vannes d'isolement calorifugées</t>
  </si>
  <si>
    <t>Vannes de réglage calorifugées</t>
  </si>
  <si>
    <t>Vannes 3 voies calorifugées calorifugées</t>
  </si>
  <si>
    <t>Traçage hors gel CTA TURING</t>
  </si>
  <si>
    <t>Local A6 : Dépose / Repose de 4 radiateurs</t>
  </si>
  <si>
    <t>Fourniture et pose de radiateurs, y compris robinetterie selon CCTP</t>
  </si>
  <si>
    <t>Fourniture et pose d'un extracteur suivant CCTP</t>
  </si>
  <si>
    <t>- TURING</t>
  </si>
  <si>
    <t>Equipés de:</t>
  </si>
  <si>
    <t>- ATELIER A1</t>
  </si>
  <si>
    <t>- IMPRIMANTE 3D</t>
  </si>
  <si>
    <t>Bouches circulaires</t>
  </si>
  <si>
    <t>u</t>
  </si>
  <si>
    <t>Fourniture et pose de gaine de ventilation circulaire selon CCTP</t>
  </si>
  <si>
    <t>Fourniture et pose de gaine de ventilation rectangulaire selon CCTP</t>
  </si>
  <si>
    <t>Fourniture et pose de gaine de calorifuge intérieur selon CCTP</t>
  </si>
  <si>
    <t>Fourniture et pose de gaine de calorifuge extérieur selon CCTP</t>
  </si>
  <si>
    <t>Equipés de</t>
  </si>
  <si>
    <t>Dépose</t>
  </si>
  <si>
    <t>Adaptation des réseaux</t>
  </si>
  <si>
    <t>Fourniture et pose de pièges à son selon CCTP</t>
  </si>
  <si>
    <t>Fourniture et pose de clapets coupe feu avec report de position selon CCTP</t>
  </si>
  <si>
    <t>Fourniture et pose d'une centrale double flux selon CCTP</t>
  </si>
  <si>
    <t>Fourniture et pose de conduit métallique selon CCTP</t>
  </si>
  <si>
    <t>CTA TURING</t>
  </si>
  <si>
    <t>CTA DESCARTES ATELIER</t>
  </si>
  <si>
    <t>CTA DESCARTES IMPRIMANTE 3D</t>
  </si>
  <si>
    <t>Fourniture et pose d'une centrale de traitement d'air selon CCTP</t>
  </si>
  <si>
    <t>Atelier descartes</t>
  </si>
  <si>
    <t>Fourniture et pose de gaine microperforée selon CCTP</t>
  </si>
  <si>
    <t>Fourniture et pose d'une centrale de traitement d'air de compensation selon CCTP</t>
  </si>
  <si>
    <t>- LOCAL A3</t>
  </si>
  <si>
    <t>Soufflage</t>
  </si>
  <si>
    <t>Extraction</t>
  </si>
  <si>
    <t>Fourniture et pose de gaine PVC circulaire selon CCTP</t>
  </si>
  <si>
    <t>EXTRACTEUR</t>
  </si>
  <si>
    <t>CTA COMPENSATION</t>
  </si>
  <si>
    <t>Fourniture et pose du réseau de raccordement PRIMAIRE du bâtriment extension</t>
  </si>
  <si>
    <t>Pour le bâtiment existant, les raccordements seront réalisés au plus près, par connexion avec les réseaux existants</t>
  </si>
  <si>
    <t>pm</t>
  </si>
  <si>
    <t>Panoplie eau froide</t>
  </si>
  <si>
    <t>Nourrice de répartition</t>
  </si>
  <si>
    <t>Fourniture et pose de la panoplie eau froide selon CCTP</t>
  </si>
  <si>
    <t>Fourniture et pose du départ Eau froide Brute Turing selon CCTP</t>
  </si>
  <si>
    <t>Distribution cuivre</t>
  </si>
  <si>
    <t>Fourniture et pose de calorifuge armaflex 13mm</t>
  </si>
  <si>
    <t>Distribution Multicouche</t>
  </si>
  <si>
    <t>Fourniture et pose de tube multicouche selon CCTP</t>
  </si>
  <si>
    <t>Fourniture et pose de tube cuivre selon CCTP</t>
  </si>
  <si>
    <t>Robinetterie</t>
  </si>
  <si>
    <t>Ensemble de robinetterie selon CCTP selon CCTP</t>
  </si>
  <si>
    <t>Fourniture et pose de WC suspensus selon CCTP</t>
  </si>
  <si>
    <t>Equipé de:</t>
  </si>
  <si>
    <t>Fourniture et pose de robinetterie selon CCTP</t>
  </si>
  <si>
    <t>Fourniture et pose des réseaux EU et EV</t>
  </si>
  <si>
    <t>Fourniture et pose de calorifuge</t>
  </si>
  <si>
    <t>Fourniture et pose des points de livraisons selon CCTP</t>
  </si>
  <si>
    <t>Panneaux rayonnants:</t>
  </si>
  <si>
    <t>Câblage du report de position des clapets coupe-feu</t>
  </si>
  <si>
    <t>Ventilation double flux Turing</t>
  </si>
  <si>
    <t>Câblage de puissance des CTA double flux</t>
  </si>
  <si>
    <t>Ventilation double flux Descartes Atelier</t>
  </si>
  <si>
    <t>Ventilation double flux Descartes IMPRIMANTE 3D</t>
  </si>
  <si>
    <t>Ventilation Traitement d’air Atelier</t>
  </si>
  <si>
    <t>Câblage de puissance CTA</t>
  </si>
  <si>
    <t>Sonde d’ambiance</t>
  </si>
  <si>
    <t>Câblage de régulation</t>
  </si>
  <si>
    <t>Production ECS</t>
  </si>
  <si>
    <t>Câblage des production d’ECS</t>
  </si>
  <si>
    <t>Fourniture et pose d’un interrupteur de proximité par Ballon</t>
  </si>
  <si>
    <t>Mise en place d’un automate dans l’armoire sous station TURING</t>
  </si>
  <si>
    <t>Réalisation de la programmation et des paramétrages (Automate et interface visuelle)</t>
  </si>
  <si>
    <t>Local A3 : Dépose / Repose de 2 radiateurs</t>
  </si>
  <si>
    <t>Local A2 : Dépose / Repose de 3 radiateurs</t>
  </si>
  <si>
    <t>Montant HT</t>
  </si>
  <si>
    <t>%</t>
  </si>
  <si>
    <t>TVA</t>
  </si>
  <si>
    <t>Montant TTC</t>
  </si>
  <si>
    <t>cp</t>
  </si>
  <si>
    <t>m²</t>
  </si>
  <si>
    <t>Ensemble de robinetterie selon CCTP</t>
  </si>
  <si>
    <r>
      <t>Maître d’ouvrage</t>
    </r>
    <r>
      <rPr>
        <sz val="11"/>
        <color theme="1"/>
        <rFont val="Calibri"/>
        <family val="2"/>
      </rPr>
      <t> :</t>
    </r>
  </si>
  <si>
    <t>SUPMICRTOTECH</t>
  </si>
  <si>
    <t>26 Rue de l'epitaphe CS 51813</t>
  </si>
  <si>
    <t>25030 BESANCON CEDEX</t>
  </si>
  <si>
    <t>REHABILITATION ET EXTENSION DES LOCAUX</t>
  </si>
  <si>
    <t>Maîtrise d’oeuvre :</t>
  </si>
  <si>
    <t>Architecte (mandataire)</t>
  </si>
  <si>
    <t>B CUBE</t>
  </si>
  <si>
    <t>BE TCE</t>
  </si>
  <si>
    <t>B27 AI</t>
  </si>
  <si>
    <t>65 Rue Henon</t>
  </si>
  <si>
    <t xml:space="preserve">2 rue René Char </t>
  </si>
  <si>
    <t>69004 LYON</t>
  </si>
  <si>
    <t>21000 DIJON</t>
  </si>
  <si>
    <t>Chargé d’affaire : Clara COMTE</t>
  </si>
  <si>
    <t>TURING</t>
  </si>
  <si>
    <t>DESCARTES</t>
  </si>
  <si>
    <t>Chauffage des espaces</t>
  </si>
  <si>
    <t>VENTILATION PROCESS SOUDURE</t>
  </si>
  <si>
    <t>- LOCAL A7</t>
  </si>
  <si>
    <t>VENTILATION PROCESS SORBONNE</t>
  </si>
  <si>
    <t>Atelier A1</t>
  </si>
  <si>
    <t>Dépose des unités de traitement d'air selon CCTP</t>
  </si>
  <si>
    <t>Local soudage de l'atelier A1</t>
  </si>
  <si>
    <t>Dépose du réseau de gaine</t>
  </si>
  <si>
    <t>Dépose du réseau de gaz selon CCTP</t>
  </si>
  <si>
    <t>Radiateurs</t>
  </si>
  <si>
    <t>Dépose Local A3 selon CCTP</t>
  </si>
  <si>
    <t>Dépose local A2 selon CCTP</t>
  </si>
  <si>
    <t>Dépose local A6 selon CCTP</t>
  </si>
  <si>
    <t>Traitement d'air</t>
  </si>
  <si>
    <t>Dépose du réseau de chauffage local A1 selon CCTP</t>
  </si>
  <si>
    <t>2.2.1.</t>
  </si>
  <si>
    <t>Echangeur à plaque</t>
  </si>
  <si>
    <t>2.2.2.</t>
  </si>
  <si>
    <t>Comptage de calorie</t>
  </si>
  <si>
    <t>2.2.3.</t>
  </si>
  <si>
    <t>Ventilation haute et basse</t>
  </si>
  <si>
    <t>Expansion et sécurité</t>
  </si>
  <si>
    <t>2.2.4.</t>
  </si>
  <si>
    <t>2.2.5.</t>
  </si>
  <si>
    <t>Remplissage de l'installation</t>
  </si>
  <si>
    <t>2.2.6.</t>
  </si>
  <si>
    <t>Circulateurs</t>
  </si>
  <si>
    <t>2.2.7.</t>
  </si>
  <si>
    <t>Distribution en sous station</t>
  </si>
  <si>
    <t>2.2.8.</t>
  </si>
  <si>
    <t>Equipements complémentaires, robinetterie et accessoires</t>
  </si>
  <si>
    <t>2.2.9.</t>
  </si>
  <si>
    <t>Régulation</t>
  </si>
  <si>
    <t>2.2.10.</t>
  </si>
  <si>
    <t>Electricité</t>
  </si>
  <si>
    <t>Fourniture et pose d' l'échangeur à plaque selon CCTP</t>
  </si>
  <si>
    <t>Jaquette isolante 50mm</t>
  </si>
  <si>
    <t>Fourniture et pose de compteurs de calories</t>
  </si>
  <si>
    <t>- CTA</t>
  </si>
  <si>
    <t>- GENERAL</t>
  </si>
  <si>
    <t>Fourniture et pose de l'ensemble de gaine selon CCTP</t>
  </si>
  <si>
    <t>Expansion</t>
  </si>
  <si>
    <t>Fourniture et pose du système d'expansion selon CCTP</t>
  </si>
  <si>
    <t>Soupapes</t>
  </si>
  <si>
    <t>Fourniture et pose des soupapes selon CCTP</t>
  </si>
  <si>
    <t>Signalétiques</t>
  </si>
  <si>
    <t>Fourniture et pose de la signalétique selon CCTP</t>
  </si>
  <si>
    <t>Extincteurs</t>
  </si>
  <si>
    <t>Fourniture et pose des extincteurs selon CCTP</t>
  </si>
  <si>
    <t>Panoplie de remplissage</t>
  </si>
  <si>
    <t>Un filtre anti impureté avec robinet de rinçage BWT Fine compris bypass</t>
  </si>
  <si>
    <t>Un compteur volumétrique raccordé à la GTC</t>
  </si>
  <si>
    <t>Un disconnecteur hydraulique (anti-pollution) à zone de pression réduite contrôlable de type BA</t>
  </si>
  <si>
    <t>Un sas de remplissage pour introduction de produit de traitement (l’entreprise devra prévoir le produit de traitement pour le premier remplissage)</t>
  </si>
  <si>
    <t>Manomètre</t>
  </si>
  <si>
    <t>Vanne de cépage pour remplissage chaufferie, ECS et EF pour cuisiniste TH 7</t>
  </si>
  <si>
    <t>Des vannes d’isolements</t>
  </si>
  <si>
    <t>Robinet de prélèvement flammable</t>
  </si>
  <si>
    <t>Tube cuivre</t>
  </si>
  <si>
    <t>Fourniture et pose des circulateurs selon CCTP</t>
  </si>
  <si>
    <t>- RADIATEURS</t>
  </si>
  <si>
    <t>- Manomètres de contrôle</t>
  </si>
  <si>
    <t>- Kit de raccordement</t>
  </si>
  <si>
    <t>- Manchons anti vibratiles</t>
  </si>
  <si>
    <t>Ensemble de distribution hydraulique selon CCTP</t>
  </si>
  <si>
    <t>Calorifuge selon CCTP</t>
  </si>
  <si>
    <t>Collecteur d'évacuation</t>
  </si>
  <si>
    <t>Collecteurs aller/retour équipés d’un robinet de chasse</t>
  </si>
  <si>
    <t>Thermomètres à lecture visuelle</t>
  </si>
  <si>
    <t>Groupe clarificateur BWT</t>
  </si>
  <si>
    <t>Vannes d’équilibrage sur les bypass et retours des circuits</t>
  </si>
  <si>
    <t>Clapets anti-retour</t>
  </si>
  <si>
    <t>Points de prélèvement sur les réseaux aller/retour</t>
  </si>
  <si>
    <t>Points de connexion avec vanne bouchonnée par circuit et primaire en DN 50 (Pour désembouage)</t>
  </si>
  <si>
    <t>Vannes de vidange en points bas des installations</t>
  </si>
  <si>
    <t>Purgeurs automatiques en points hauts des installations</t>
  </si>
  <si>
    <t>Soupapes différentielles en bypass du circuit secondaire</t>
  </si>
  <si>
    <t>Pressostat réseau de chauffage</t>
  </si>
  <si>
    <t>Transmetteur de température, transmetteur de pression et thermostat</t>
  </si>
  <si>
    <t>Robinet de puisage eau froide</t>
  </si>
  <si>
    <t>Schéma de principe plastifié sur support rigide</t>
  </si>
  <si>
    <t>Schéma PID</t>
  </si>
  <si>
    <t>Fourniture et pose de la régulation</t>
  </si>
  <si>
    <t>Fourniture et pose de l'armoire électrique</t>
  </si>
  <si>
    <t>Câblage des équipements</t>
  </si>
  <si>
    <t>Circuit LIAISON PRIMAIRE tube acier électrozingué</t>
  </si>
  <si>
    <t>Circuit LIAISON PRIMAIRE calorifuge type VS</t>
  </si>
  <si>
    <t>Circuit PANNEAUX RAYONNANTS tube acier électrozingué</t>
  </si>
  <si>
    <t>Circuit PANNEAUX RAYONNANTS calorifuge type INTERIEUR</t>
  </si>
  <si>
    <t>Circuit CTA calorifuge type EXTERIEUR</t>
  </si>
  <si>
    <t>Circuit CTA calorifuge type INTERIEUR</t>
  </si>
  <si>
    <t>Circuit RADIATEUR tube acier électrozingué</t>
  </si>
  <si>
    <t>Circuit RADIATEUR calorifuge type INTERIEUR</t>
  </si>
  <si>
    <t>Création piquage DN32 RDJ DESCARTES pour alimentation CTA zone soudure</t>
  </si>
  <si>
    <t>Création piquage DN32 RDJ DESCARTES pour alimentation CTA 
Traitement d'air local A1</t>
  </si>
  <si>
    <t>Création piquage DN40 RDJ DESCARTES pour alimentation CTA zone Sorbonne</t>
  </si>
  <si>
    <t>Création piquage pour alimentation radiateur</t>
  </si>
  <si>
    <t>Robinetterie selon CCTP</t>
  </si>
  <si>
    <t>3.1.5.</t>
  </si>
  <si>
    <t xml:space="preserve">Equipé de: </t>
  </si>
  <si>
    <t>- Manchettes souples de raccordements</t>
  </si>
  <si>
    <t>- Rubber Foot</t>
  </si>
  <si>
    <t>- Interrupteur de proximité</t>
  </si>
  <si>
    <t>Fourniture et pose de bouches suivant CCTP</t>
  </si>
  <si>
    <t>- Flexible de raccordement</t>
  </si>
  <si>
    <t>- Ø125</t>
  </si>
  <si>
    <t>- Ø160</t>
  </si>
  <si>
    <t>- Matériaux résilient en traversée de paroi</t>
  </si>
  <si>
    <t>- Trappes de visites selon CCTP</t>
  </si>
  <si>
    <t>Grille Hors lot</t>
  </si>
  <si>
    <t>Raccorement à la grille</t>
  </si>
  <si>
    <t>- Résilient en traversée de paroi</t>
  </si>
  <si>
    <t>3.2.</t>
  </si>
  <si>
    <t>3.2.1.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</si>
  <si>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</si>
  <si>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</si>
  <si>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</si>
  <si>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</si>
  <si>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</si>
  <si>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</si>
  <si>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</si>
  <si>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</si>
  <si>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- Caisson adiabatique</t>
  </si>
  <si>
    <t>- Manchette souple de raccordement</t>
  </si>
  <si>
    <t>- Plots anti-vibratiles selon CCTP</t>
  </si>
  <si>
    <t>- Jeu complet de filtre de rechange</t>
  </si>
  <si>
    <t>- Flexible de raccordement selon CCTP</t>
  </si>
  <si>
    <t>- Module de régulation</t>
  </si>
  <si>
    <t>Fourniture et pose de bouches circulaires selon CCTP</t>
  </si>
  <si>
    <t>Diffuseurs 600x600</t>
  </si>
  <si>
    <t>Fourniture et pose de diffuseurs carré selon CCTP</t>
  </si>
  <si>
    <t>- Plenum de raccordement isolé adapté aux contraintes</t>
  </si>
  <si>
    <t>Grille de soufflage murale</t>
  </si>
  <si>
    <t>Fourniture et pose de grille murale selon CCTP</t>
  </si>
  <si>
    <t>- Plenum de raccordement adapté aux contraintes</t>
  </si>
  <si>
    <t>Grille sur gaine (Soufflage)</t>
  </si>
  <si>
    <t>Fourniture et pose de grille sur gaine soufflage selon CCTP</t>
  </si>
  <si>
    <t>- 6 Fentes Ø315</t>
  </si>
  <si>
    <t>- 4 Fentes Ø250</t>
  </si>
  <si>
    <t>Grille sur gaine (Reprise)</t>
  </si>
  <si>
    <t>Fourniture et pose de grille de soufflage murale selon CCTP</t>
  </si>
  <si>
    <t>- 815 x 115 - Ø315</t>
  </si>
  <si>
    <t>- 815 x 65 - Ø250</t>
  </si>
  <si>
    <t>Prestation particulière</t>
  </si>
  <si>
    <t>- Pièce de gaine permettant de coiffer la costière + remplissage d'isolant</t>
  </si>
  <si>
    <t>- Local A1 : Dépose comprise dans §2.1</t>
  </si>
  <si>
    <t>- Local A3 : Dépose des gaines dans l’emprise du plafond pour la réorganisation des réseaux dans ce local, conservation des registres CO2 yc sondes</t>
  </si>
  <si>
    <t>- Local A2 : Dépose des antennes de soufflage et reprise, conservation des registres CO2 yc sondes</t>
  </si>
  <si>
    <t>- Locaux A6 RDC : Dépose des antennes de soufflage et reprise, conservation des registres CO2 yc sondes</t>
  </si>
  <si>
    <t>- Local A8 : Coupure, dépose et bouchonnage de l’extraction depuis le réseaux existant</t>
  </si>
  <si>
    <t>- Local A4 : Coupure, dépose et bouchonnage de l’extraction depuis le réseaux existant</t>
  </si>
  <si>
    <t>a)</t>
  </si>
  <si>
    <t>Modulation en fonction de l'occupation</t>
  </si>
  <si>
    <t>Fourniture et pose de registre à débit variable selon CCTP</t>
  </si>
  <si>
    <t>- Sonde CO2 selon CCTP</t>
  </si>
  <si>
    <t>Grille de rejet HL</t>
  </si>
  <si>
    <t>HL</t>
  </si>
  <si>
    <t>Raccordement à la grille de rejet compris résilient en traversée de paroi</t>
  </si>
  <si>
    <t>Grille d'air neuf HL</t>
  </si>
  <si>
    <t>Fourniture et pose d'une pièce d'air rejeté coupée en biseau</t>
  </si>
  <si>
    <t>Fourniture et pose d'une pièce d'air rejeté coupée en biseau avec grillage pare volatile</t>
  </si>
  <si>
    <t>Fourniture et pose d'une pièce de gaine d'air neuf coupée en biseau avec grillage pare volatile</t>
  </si>
  <si>
    <t>Raccordement à la grille d'air neuf compris résilient en traversée de paroi</t>
  </si>
  <si>
    <t>3.3.</t>
  </si>
  <si>
    <t>3.3.1.</t>
  </si>
  <si>
    <t>3.3.2.</t>
  </si>
  <si>
    <t>3.3.3.</t>
  </si>
  <si>
    <t>3.4.</t>
  </si>
  <si>
    <t>3.4.1.</t>
  </si>
  <si>
    <t>3.4.2.</t>
  </si>
  <si>
    <t>3.4.3.</t>
  </si>
  <si>
    <t>3.4.4.</t>
  </si>
  <si>
    <t>3.4.5.</t>
  </si>
  <si>
    <t>3.4.6.</t>
  </si>
  <si>
    <t>Fourniture et pose d'un extracteur selon CCTP</t>
  </si>
  <si>
    <t>- Chaise de supportage</t>
  </si>
  <si>
    <t>- Caisson Filtration selon CCTP</t>
  </si>
  <si>
    <t>- Bras d'aspiration selon CCTP</t>
  </si>
  <si>
    <t>Pièce en biseau selon CCTP</t>
  </si>
  <si>
    <t>- Plots anti-vibratiles</t>
  </si>
  <si>
    <t>- Tés de visites selon CCTP</t>
  </si>
  <si>
    <t>- Platine hors d’air et eau sur sorties maçonnée plancher Haut R+1, compris rebouchage de la trémie en laine minérale</t>
  </si>
  <si>
    <t>3.5.</t>
  </si>
  <si>
    <t>3.5.1.</t>
  </si>
  <si>
    <t>3.5.2.</t>
  </si>
  <si>
    <t>3.5.3.</t>
  </si>
  <si>
    <t>3.5.4.</t>
  </si>
  <si>
    <t>3.5.5.</t>
  </si>
  <si>
    <t>3.5.6.</t>
  </si>
  <si>
    <t>Extraction par sorbonne</t>
  </si>
  <si>
    <t>- Capteur de position guillotine</t>
  </si>
  <si>
    <t>- Interface homme machine</t>
  </si>
  <si>
    <t>3.5.7.</t>
  </si>
  <si>
    <t>Réalisation d'un plenum en tôle d'acier galvanisé</t>
  </si>
  <si>
    <t>Mise en place d'un volet anti retour sur CTA compensation</t>
  </si>
  <si>
    <t>Mise en place d'un volet anti retour sur CTA double flux existante</t>
  </si>
  <si>
    <t>Réalisation du raccordement sur CTA Compensation</t>
  </si>
  <si>
    <t>Rétablissement du raccordement d'air neuf sur la CTA Double flux existante</t>
  </si>
  <si>
    <t>Fourniture et pose de tube cuivre Ø 32 selon CCTP</t>
  </si>
  <si>
    <t>- Clapet EA</t>
  </si>
  <si>
    <t>- Filtre anti impureté BWT Avanti 90 microns</t>
  </si>
  <si>
    <t>- Manomètres</t>
  </si>
  <si>
    <t>- Réducteur de pression</t>
  </si>
  <si>
    <t>- Vannes d’isolement</t>
  </si>
  <si>
    <t>- Compteur GTCIABLE M bus</t>
  </si>
  <si>
    <t>- Compteur lecture visuelle GTCIABLE M bus</t>
  </si>
  <si>
    <t>- Robinet de prélèvement flammable</t>
  </si>
  <si>
    <t>- Vannes d’isolement Amont / aval</t>
  </si>
  <si>
    <t xml:space="preserve">- Vanne de cépage </t>
  </si>
  <si>
    <t>- Compteur lecture visuelle</t>
  </si>
  <si>
    <t>ADAPTATION DES POINTS D’EAU EXISTANTS DESCARTES:</t>
  </si>
  <si>
    <t>- Local A2 : Adaptation de l’eau froide et Eau usée pour effectuer une rotation de l’appareil sanitaire</t>
  </si>
  <si>
    <t>CREATION DE POINT D’EAU DESCARTES:</t>
  </si>
  <si>
    <t>- Local A3 : 1 point d’eau</t>
  </si>
  <si>
    <t>- Local A1 : 1 point d’eau coté local A2</t>
  </si>
  <si>
    <t>- Local A6-3 RDJ : 1 point d’eau</t>
  </si>
  <si>
    <t>- Local A6-4 RDJ : 1 point d’eau</t>
  </si>
  <si>
    <t>- Local A6 R+1: 1 point d’eau</t>
  </si>
  <si>
    <t>- Arrosage Jardinière RDJ : 1 point d’eau</t>
  </si>
  <si>
    <t>4.</t>
  </si>
  <si>
    <t>4.1.</t>
  </si>
  <si>
    <t>4.1.1.</t>
  </si>
  <si>
    <t>4.1.2.</t>
  </si>
  <si>
    <t>4.1.3.</t>
  </si>
  <si>
    <t>4.1.4.</t>
  </si>
  <si>
    <t>4.2.</t>
  </si>
  <si>
    <t>EAU FROIDE DE RECUPERATION</t>
  </si>
  <si>
    <t>Fourniture et pose de la signalétique réglementaire</t>
  </si>
  <si>
    <t>Eau froide brute potable alimentation :</t>
  </si>
  <si>
    <t>- Vanne DN 25</t>
  </si>
  <si>
    <t>- Disconnecteur</t>
  </si>
  <si>
    <t>- Compteur volumétrique</t>
  </si>
  <si>
    <t>Eau de récupération :</t>
  </si>
  <si>
    <t>- Filtre à cartouche 100 microns</t>
  </si>
  <si>
    <t>- Clapet anti retour</t>
  </si>
  <si>
    <t>4.3.</t>
  </si>
  <si>
    <t>4.3.1.</t>
  </si>
  <si>
    <t>4.3.2.</t>
  </si>
  <si>
    <t>Fourniture et pose du préparateur ECS selon CCTP</t>
  </si>
  <si>
    <t>- 30 Litres</t>
  </si>
  <si>
    <t>Equipé de: :</t>
  </si>
  <si>
    <t>- Réglage manuel de la température</t>
  </si>
  <si>
    <t>- Groupe de sécurité, entonnoir de raccordement sur attente eau usée</t>
  </si>
  <si>
    <t>- Vannes d'arrêts sur eau froide et eau chaude</t>
  </si>
  <si>
    <t>- Trépied</t>
  </si>
  <si>
    <t>4.4.</t>
  </si>
  <si>
    <t>4.4.1.</t>
  </si>
  <si>
    <t>4.4.2.</t>
  </si>
  <si>
    <t>4.4.3.</t>
  </si>
  <si>
    <t>4.4.4.</t>
  </si>
  <si>
    <t>- Bâti support</t>
  </si>
  <si>
    <t>- Plaque de déclenchement</t>
  </si>
  <si>
    <t xml:space="preserve">- Robinet d'arrêt </t>
  </si>
  <si>
    <t>- Pipe PVC</t>
  </si>
  <si>
    <t>- Barre de maintien coudée 135°</t>
  </si>
  <si>
    <t>- Renfort</t>
  </si>
  <si>
    <t>- Miroir</t>
  </si>
  <si>
    <t xml:space="preserve">- Siphon laiton chromé </t>
  </si>
  <si>
    <t>- Siimple 90cm</t>
  </si>
  <si>
    <t>- Console de renforcement complémentaire</t>
  </si>
  <si>
    <t>Fourniture et pose de Plan vasque selon CCTP</t>
  </si>
  <si>
    <t>Fourniture et pose de Lave Main selon CCTP</t>
  </si>
  <si>
    <t>- Siphon</t>
  </si>
  <si>
    <t>4.5.</t>
  </si>
  <si>
    <t>4.5.1.</t>
  </si>
  <si>
    <t>4.5.2.</t>
  </si>
  <si>
    <t>- Local A2 (1 point d’eau)</t>
  </si>
  <si>
    <t>Attente A1</t>
  </si>
  <si>
    <t>Fourniture et pose du point d'eau de type robinet de machine à laver</t>
  </si>
  <si>
    <t>Fourniture et pose du point d'eau de l'attente EU siphonée</t>
  </si>
  <si>
    <t>4.5.3.</t>
  </si>
  <si>
    <t>Bac à laver</t>
  </si>
  <si>
    <t>Fourniture et pose du poste d'eau selon CCTP</t>
  </si>
  <si>
    <t>Fourniture et pose des manchons intumescents</t>
  </si>
  <si>
    <t>Fourniture et pose des réseaux EP PVC</t>
  </si>
  <si>
    <t>Fourniture et pose des réseaux EP FRIAPHON</t>
  </si>
  <si>
    <t>4.6.</t>
  </si>
  <si>
    <t>4.6.1.</t>
  </si>
  <si>
    <t>4.6.2.</t>
  </si>
  <si>
    <t>DEPOSES</t>
  </si>
  <si>
    <t>- Local A8 : Dépose des réseaux existants</t>
  </si>
  <si>
    <t>- Local A6 RDC : Dépose des réseaux existants</t>
  </si>
  <si>
    <t>- Local A1-2 et A7 : Dépose des réseaux existants</t>
  </si>
  <si>
    <t>ADAPTATION DES RESEAUX</t>
  </si>
  <si>
    <t>Local A1 :</t>
  </si>
  <si>
    <t>- Réalisation des piquages pour extension du réseau vers (A1 / A2 / A3 / A6 R+1)</t>
  </si>
  <si>
    <t>Local A2 :</t>
  </si>
  <si>
    <t>Local A3 :</t>
  </si>
  <si>
    <t>Local A8 :</t>
  </si>
  <si>
    <t>Local A6 RDC et R+1 :</t>
  </si>
  <si>
    <t>Local A1-2 et A7 :</t>
  </si>
  <si>
    <t>- Réalisation du nouveau réseau par tube inox selon CCTP</t>
  </si>
  <si>
    <t>- A1 : Compléments de point de livraison, 7 points. Les points de livraisons existants sont conservés.</t>
  </si>
  <si>
    <t>- A2 : Création de points de livraison, 15 points</t>
  </si>
  <si>
    <t>- A3 : Création de points de livraison, 10 points</t>
  </si>
  <si>
    <t>- A4 : Création de points de livraison, 9 points de livraison</t>
  </si>
  <si>
    <t>- A6 RDJ : Suite dépose, Création de points de livraison, 27 points</t>
  </si>
  <si>
    <t xml:space="preserve">- A6 R+1 : Création de points de livraison, 6 points de livraison </t>
  </si>
  <si>
    <t>- A8 RDJ : Création de points de livraison, 4 points de livraison</t>
  </si>
  <si>
    <t>6.1.</t>
  </si>
  <si>
    <t>Sous station</t>
  </si>
  <si>
    <t>- Vannes 2 voies IMI TA COMPACT</t>
  </si>
  <si>
    <t>- Servomoteur connecté INYUS</t>
  </si>
  <si>
    <t>- Fourniture et pose de sonde de température DISTECH ES SMART R TC</t>
  </si>
  <si>
    <t>- Ensemble de câblage électrique de commande</t>
  </si>
  <si>
    <t>- Fourniture et pose d'un contrôleur</t>
  </si>
  <si>
    <t>Câblage de puissance de l'extracteur</t>
  </si>
  <si>
    <t>Sonde CO2 prévues au chauffage</t>
  </si>
  <si>
    <t>Ensemble de câblage électrique de commande selon CCTP</t>
  </si>
  <si>
    <t>Repose et câblage des registres et sondes CO2 (A3 / A2 / A6 RDC)</t>
  </si>
  <si>
    <t>Fourniture et pose d'un contrôleur</t>
  </si>
  <si>
    <t>Ventilation Process Sorbonne</t>
  </si>
  <si>
    <t>Câblage de l’interface Homme machine</t>
  </si>
  <si>
    <t>Câblage des registres extraction au contrôleur</t>
  </si>
  <si>
    <t>Câblage de commande pour asservissement modulation débit air soufflé en fonction de l’extraction totale</t>
  </si>
  <si>
    <t>Câblage de puissance Extracteur</t>
  </si>
  <si>
    <t>Fourniture et pose d’un interrupteur de proximité CTA et Extracteur</t>
  </si>
  <si>
    <t>Fourniture et pose d’un contrôleur (automatisme)</t>
  </si>
  <si>
    <t>Ventilation Process Soudure</t>
  </si>
  <si>
    <t>Fourniture et pose d'une commande déportée soudure</t>
  </si>
  <si>
    <t>Câblage de commande pour asservissement de la commande déportée à l’extracteur</t>
  </si>
  <si>
    <t>Câblage de commande pour asservissement modulation débit air soufflé en fonction de l’extraction</t>
  </si>
  <si>
    <t>6.2.</t>
  </si>
  <si>
    <t>INYUS:</t>
  </si>
  <si>
    <t>Fourniture et pose dans TURING d’un câblage RJ 45 liaisonnant, Baie VDI, concentrateur et Antenne</t>
  </si>
  <si>
    <t>Fourniture et pose d’un concentrateur</t>
  </si>
  <si>
    <t>Fourniture et pose d’antenne permettant la couverture de TURING</t>
  </si>
  <si>
    <t>Pour mémoire, les contrôleurs sont prévus dans le paragraphe 6</t>
  </si>
  <si>
    <t>Ensemble de câblage TURING depuis Baie VDI, liaisonnant Automate, Contrôleurs, sondes, CTA, … selon le paragraphe 7.1.3</t>
  </si>
  <si>
    <t>AUTOMATISME TURING :</t>
  </si>
  <si>
    <t>AUTOMATISME DESCARTES :</t>
  </si>
  <si>
    <t>Mise en place d’un automate DESCARTES dans une armoire</t>
  </si>
  <si>
    <t>Ensemble de câblage DESCARTES depuis Baie VDI, liaisonnant Automate, Contrôleurs, CTA, … selon le paragraphe 7.1.3</t>
  </si>
  <si>
    <t>PROGRAMMATION ET SEUPERVISION :</t>
  </si>
  <si>
    <t>Pilotage VRD</t>
  </si>
  <si>
    <t>7.1.1.</t>
  </si>
  <si>
    <t>7.1.2.</t>
  </si>
  <si>
    <t>7.1.3.</t>
  </si>
  <si>
    <t>7.1.4.</t>
  </si>
  <si>
    <t>7.1.5.</t>
  </si>
  <si>
    <t>Etudes d’exécution</t>
  </si>
  <si>
    <t>Rebouchages au passage des réseaux hydraulique et ventilation</t>
  </si>
  <si>
    <t>Mise en service et réglage des installations</t>
  </si>
  <si>
    <t>Fiches d’autocontrôles</t>
  </si>
  <si>
    <t>Attestations AQC</t>
  </si>
  <si>
    <t>Désinfection des réseaux de plomberie avec analyse de potabilité</t>
  </si>
  <si>
    <t>Dossier des Ouvrages Exécuté</t>
  </si>
  <si>
    <t>Etiquettes de repérage</t>
  </si>
  <si>
    <t>Analyse fonctionnelle</t>
  </si>
  <si>
    <t>Formation utilisateurs</t>
  </si>
  <si>
    <t>Schémas de principe plastifiés des installations au niveau de la chaufferie</t>
  </si>
  <si>
    <t>Moyens de secours : Fourniture et pose d’1 extincteur par tranche de 200 m²</t>
  </si>
  <si>
    <t>PSE</t>
  </si>
  <si>
    <t>9.1.</t>
  </si>
  <si>
    <t>LOCAUX B3 / B1 / B4 DESCARTES</t>
  </si>
  <si>
    <t>9.1.1.</t>
  </si>
  <si>
    <t>Chauffage</t>
  </si>
  <si>
    <t>9.1.1.1.</t>
  </si>
  <si>
    <t>- DN15</t>
  </si>
  <si>
    <t>Isolement, vidange, dépose des réseaux existants non conservés</t>
  </si>
  <si>
    <t>9.1.1.2.</t>
  </si>
  <si>
    <t>Dépose et repose de 4 radiateurs existants</t>
  </si>
  <si>
    <t>Ventilation</t>
  </si>
  <si>
    <t>9.1.2.</t>
  </si>
  <si>
    <t>9.1.2.1.</t>
  </si>
  <si>
    <t>Réseaux aérauliques DESCARTES</t>
  </si>
  <si>
    <t>Dépose des réseaux aéraulique non conservés</t>
  </si>
  <si>
    <t>9.1.2.2.</t>
  </si>
  <si>
    <t>- Local A3 : Repose des registres modulants CO2 selon CCTP</t>
  </si>
  <si>
    <t>- Local A2 : Repose des registres modulants CO2 selon CCTP</t>
  </si>
  <si>
    <t>- Locaux A6 RDC : Repose des registres modulants CO2 selon CCTP</t>
  </si>
  <si>
    <t>- Local B3 : Repose des registres modulants CO2 selon CCTP</t>
  </si>
  <si>
    <t>9.1.3.</t>
  </si>
  <si>
    <t>Plomberie</t>
  </si>
  <si>
    <t>9.1.3.1.</t>
  </si>
  <si>
    <t>Distribution d'eau froide</t>
  </si>
  <si>
    <t>Création piquage sur réseaux existants</t>
  </si>
  <si>
    <t>9.1.3.2.</t>
  </si>
  <si>
    <t>Production d'eau chaude sanitaire Points de puisage DESCARTES</t>
  </si>
  <si>
    <t>- 15 Litres</t>
  </si>
  <si>
    <t>9.1.3.3.</t>
  </si>
  <si>
    <t>Distribution d'eau chaude sanitaire</t>
  </si>
  <si>
    <t>9.1.3.4.</t>
  </si>
  <si>
    <t>Fourniture et pose de Evier selon CCTP</t>
  </si>
  <si>
    <t>- Meuble bas</t>
  </si>
  <si>
    <r>
      <t xml:space="preserve">- </t>
    </r>
    <r>
      <rPr>
        <sz val="10"/>
        <color theme="1"/>
        <rFont val="Helvetica"/>
      </rPr>
      <t>Siphon PVC Blanc</t>
    </r>
  </si>
  <si>
    <t>- Ø450</t>
  </si>
  <si>
    <t>- DN32 TURING</t>
  </si>
  <si>
    <t>- DN32 DESCARTES SOUDURE</t>
  </si>
  <si>
    <t>- DN32 TA A1</t>
  </si>
  <si>
    <t>Fourniture et pose de panneaux rayonnants 1800</t>
  </si>
  <si>
    <t>Fourniture et pose de panneaux rayonnants 3000</t>
  </si>
  <si>
    <t>- Locaux A7 / A1-2 et A1 : Dépose des liaisons aérauliques existantes</t>
  </si>
  <si>
    <t>- Ø200</t>
  </si>
  <si>
    <t>- Ø250</t>
  </si>
  <si>
    <t>- Ø315</t>
  </si>
  <si>
    <t>- Ø355</t>
  </si>
  <si>
    <t>- Ø500</t>
  </si>
  <si>
    <t>Fourniture et pose du départ Eau froide Brute Remplissage Sous Station 
selon CCTP</t>
  </si>
  <si>
    <t>- Ø100</t>
  </si>
  <si>
    <t>- Ø50</t>
  </si>
  <si>
    <t>Local A4 :</t>
  </si>
  <si>
    <t>- DN40 SORBONNE</t>
  </si>
  <si>
    <t>- DN32</t>
  </si>
  <si>
    <t>- DN25</t>
  </si>
  <si>
    <t>- DN20</t>
  </si>
  <si>
    <t>Vannes d'isolement DN 32</t>
  </si>
  <si>
    <t>- DN 32</t>
  </si>
  <si>
    <t>- DN 25</t>
  </si>
  <si>
    <t>- DN 15</t>
  </si>
  <si>
    <t>DN 32</t>
  </si>
  <si>
    <t>DN 20</t>
  </si>
  <si>
    <t>DN 40</t>
  </si>
  <si>
    <t>- Robinet de prélèvement  flammable</t>
  </si>
  <si>
    <t>4.4.5.</t>
  </si>
  <si>
    <t>Robinet de puisage</t>
  </si>
  <si>
    <t>Fourniture et pose de Robinet de puisage selon CCTP</t>
  </si>
  <si>
    <t>Fourniture et pose de Vidoir selon CCTP,</t>
  </si>
  <si>
    <t>- Vanne de purge</t>
  </si>
  <si>
    <t>4.5.4.</t>
  </si>
  <si>
    <t>Lessivage des réseaux de chauffage</t>
  </si>
  <si>
    <t>- Local B4 : Repose des registres modulants CO2 selon CCTP</t>
  </si>
  <si>
    <t>Séparateur d'air</t>
  </si>
  <si>
    <t>Séparateur de boues</t>
  </si>
  <si>
    <t>Vannes d'isolement selon schéma de principe</t>
  </si>
  <si>
    <t>4.5.5.</t>
  </si>
  <si>
    <t>Arrosage goutte à goutte</t>
  </si>
  <si>
    <t>Fourniture et pose de Arrosage goutte à goutte selon CCTP</t>
  </si>
  <si>
    <t>- Vanne</t>
  </si>
  <si>
    <t>- Système de gestion (Automatisme, rogrammateur, électrovanne)</t>
  </si>
  <si>
    <t>DCE – Juillet 2025 - INDB</t>
  </si>
  <si>
    <t>DPGF LOT 11 - PLOMBERIE CVC</t>
  </si>
  <si>
    <t>LOT 11 : CVC PLB</t>
  </si>
  <si>
    <t>- DN65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</si>
</sst>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_€_-;\-* #,##0.00\ _€_-;_-* &quot;-&quot;??\ _€_-;_-@_-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0"/>
      <color theme="1"/>
      <name val="Helvetica"/>
    </font>
    <font>
      <b/>
      <sz val="12"/>
      <color theme="1"/>
      <name val="Helvetica"/>
    </font>
    <font>
      <sz val="11"/>
      <color theme="1"/>
      <name val="Helvetica"/>
    </font>
    <font>
      <sz val="10"/>
      <color theme="1"/>
      <name val="Helvetica"/>
    </font>
    <font>
      <b/>
      <sz val="10"/>
      <color theme="1"/>
      <name val="Helvetica"/>
    </font>
    <font>
      <b/>
      <sz val="11"/>
      <color theme="1"/>
      <name val="Helvetica"/>
    </font>
    <font>
      <b/>
      <sz val="10"/>
      <name val="Helvetica"/>
      <family val="2"/>
    </font>
    <font>
      <b/>
      <sz val="16"/>
      <name val="Helvetica"/>
      <family val="2"/>
    </font>
    <font>
      <sz val="14"/>
      <name val="Helvetica"/>
      <family val="2"/>
    </font>
    <font>
      <sz val="10"/>
      <name val="Helvetica"/>
      <family val="2"/>
    </font>
    <font>
      <b/>
      <sz val="14"/>
      <name val="Helvetica"/>
      <family val="2"/>
    </font>
    <font>
      <b/>
      <sz val="11"/>
      <color theme="1"/>
      <name val="Calibri"/>
      <family val="2"/>
      <scheme val="minor"/>
    </font>
    <font>
      <b/>
      <sz val="12"/>
      <name val="Helvetica"/>
    </font>
    <font>
      <u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sz val="14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Helvetica"/>
    </font>
    <font>
      <u/>
      <sz val="10"/>
      <color theme="1"/>
      <name val="Helvetica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rgb="FF95C03D"/>
      </left>
      <right style="thin">
        <color rgb="FF95C03D"/>
      </right>
      <top/>
      <bottom style="medium">
        <color rgb="FF95C03D"/>
      </bottom>
      <diagonal/>
    </border>
    <border>
      <left style="thin">
        <color rgb="FF95C03D"/>
      </left>
      <right style="thin">
        <color rgb="FF95C03D"/>
      </right>
      <top/>
      <bottom style="medium">
        <color rgb="FF95C03D"/>
      </bottom>
      <diagonal/>
    </border>
    <border>
      <left style="thin">
        <color rgb="FF95C03D"/>
      </left>
      <right style="medium">
        <color rgb="FF95C03D"/>
      </right>
      <top/>
      <bottom style="medium">
        <color rgb="FF95C03D"/>
      </bottom>
      <diagonal/>
    </border>
    <border>
      <left style="medium">
        <color rgb="FF95C03D"/>
      </left>
      <right style="thin">
        <color rgb="FF95C03D"/>
      </right>
      <top/>
      <bottom/>
      <diagonal/>
    </border>
    <border>
      <left style="thin">
        <color rgb="FF95C03D"/>
      </left>
      <right style="thin">
        <color rgb="FF95C03D"/>
      </right>
      <top/>
      <bottom/>
      <diagonal/>
    </border>
    <border>
      <left style="thin">
        <color rgb="FF95C03D"/>
      </left>
      <right style="medium">
        <color rgb="FF95C03D"/>
      </right>
      <top/>
      <bottom/>
      <diagonal/>
    </border>
    <border>
      <left style="medium">
        <color rgb="FF95C03D"/>
      </left>
      <right style="thin">
        <color rgb="FF95C03D"/>
      </right>
      <top style="hair">
        <color rgb="FF95C03D"/>
      </top>
      <bottom style="hair">
        <color rgb="FF95C03D"/>
      </bottom>
      <diagonal/>
    </border>
    <border>
      <left style="thin">
        <color rgb="FF95C03D"/>
      </left>
      <right style="thin">
        <color rgb="FF95C03D"/>
      </right>
      <top style="hair">
        <color rgb="FF95C03D"/>
      </top>
      <bottom style="hair">
        <color rgb="FF95C03D"/>
      </bottom>
      <diagonal/>
    </border>
    <border>
      <left style="thin">
        <color rgb="FF95C03D"/>
      </left>
      <right style="medium">
        <color rgb="FF95C03D"/>
      </right>
      <top style="hair">
        <color rgb="FF95C03D"/>
      </top>
      <bottom style="hair">
        <color rgb="FF95C03D"/>
      </bottom>
      <diagonal/>
    </border>
    <border>
      <left style="medium">
        <color rgb="FF95C03D"/>
      </left>
      <right style="thin">
        <color rgb="FF95C03D"/>
      </right>
      <top style="hair">
        <color rgb="FF95C03D"/>
      </top>
      <bottom/>
      <diagonal/>
    </border>
    <border>
      <left style="thin">
        <color rgb="FF95C03D"/>
      </left>
      <right style="thin">
        <color rgb="FF95C03D"/>
      </right>
      <top style="hair">
        <color rgb="FF95C03D"/>
      </top>
      <bottom/>
      <diagonal/>
    </border>
    <border>
      <left style="medium">
        <color rgb="FF95C03D"/>
      </left>
      <right/>
      <top/>
      <bottom/>
      <diagonal/>
    </border>
    <border>
      <left style="thin">
        <color rgb="FF95C03D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/>
      <top style="medium">
        <color rgb="FF92D050"/>
      </top>
      <bottom/>
      <diagonal/>
    </border>
    <border>
      <left style="medium">
        <color rgb="FF92D050"/>
      </left>
      <right/>
      <top/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 style="medium">
        <color rgb="FF95C03D"/>
      </left>
      <right style="thin">
        <color rgb="FF95C03D"/>
      </right>
      <top style="medium">
        <color rgb="FF92D050"/>
      </top>
      <bottom style="medium">
        <color rgb="FF95C03D"/>
      </bottom>
      <diagonal/>
    </border>
    <border>
      <left style="thin">
        <color rgb="FF95C03D"/>
      </left>
      <right style="thin">
        <color rgb="FF95C03D"/>
      </right>
      <top style="medium">
        <color rgb="FF92D050"/>
      </top>
      <bottom style="medium">
        <color rgb="FF95C03D"/>
      </bottom>
      <diagonal/>
    </border>
    <border>
      <left style="thin">
        <color rgb="FF95C03D"/>
      </left>
      <right style="medium">
        <color rgb="FF95C03D"/>
      </right>
      <top style="medium">
        <color rgb="FF92D050"/>
      </top>
      <bottom style="medium">
        <color rgb="FF95C03D"/>
      </bottom>
      <diagonal/>
    </border>
  </borders>
  <cellStyleXfs count="5">
    <xf numFmtId="0" fontId="0" fillId="0" borderId="0"/>
    <xf numFmtId="0" fontId="1" fillId="0" borderId="0"/>
    <xf numFmtId="4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1">
    <xf numFmtId="0" fontId="0" fillId="0" borderId="0" xfId="0"/>
    <xf numFmtId="0" fontId="4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0" xfId="0" applyFont="1"/>
    <xf numFmtId="0" fontId="6" fillId="0" borderId="8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wrapText="1"/>
    </xf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quotePrefix="1" applyFont="1" applyAlignment="1">
      <alignment wrapText="1"/>
    </xf>
    <xf numFmtId="1" fontId="9" fillId="0" borderId="12" xfId="3" applyNumberFormat="1" applyFont="1" applyFill="1" applyBorder="1" applyAlignment="1">
      <alignment horizontal="center"/>
    </xf>
    <xf numFmtId="0" fontId="10" fillId="0" borderId="13" xfId="0" applyFont="1" applyBorder="1" applyAlignment="1">
      <alignment horizontal="right" vertical="center" wrapText="1"/>
    </xf>
    <xf numFmtId="0" fontId="12" fillId="0" borderId="0" xfId="0" applyFont="1"/>
    <xf numFmtId="0" fontId="13" fillId="0" borderId="13" xfId="0" applyFont="1" applyBorder="1" applyAlignment="1">
      <alignment horizontal="right" vertical="center" wrapText="1"/>
    </xf>
    <xf numFmtId="0" fontId="4" fillId="0" borderId="5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6" fillId="0" borderId="5" xfId="0" quotePrefix="1" applyFont="1" applyBorder="1" applyAlignment="1">
      <alignment wrapText="1"/>
    </xf>
    <xf numFmtId="3" fontId="12" fillId="0" borderId="13" xfId="0" applyNumberFormat="1" applyFont="1" applyBorder="1" applyAlignment="1">
      <alignment horizontal="center" vertical="center"/>
    </xf>
    <xf numFmtId="44" fontId="6" fillId="0" borderId="8" xfId="2" applyFont="1" applyBorder="1" applyAlignment="1">
      <alignment horizontal="center" vertical="center"/>
    </xf>
    <xf numFmtId="44" fontId="6" fillId="0" borderId="9" xfId="2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44" fontId="13" fillId="0" borderId="13" xfId="0" applyNumberFormat="1" applyFont="1" applyBorder="1" applyAlignment="1">
      <alignment horizontal="center" vertical="center"/>
    </xf>
    <xf numFmtId="44" fontId="13" fillId="0" borderId="6" xfId="2" applyFont="1" applyBorder="1" applyAlignment="1">
      <alignment horizontal="center" vertical="center"/>
    </xf>
    <xf numFmtId="9" fontId="13" fillId="0" borderId="13" xfId="0" applyNumberFormat="1" applyFont="1" applyBorder="1" applyAlignment="1">
      <alignment horizontal="center" vertical="center"/>
    </xf>
    <xf numFmtId="44" fontId="6" fillId="0" borderId="2" xfId="2" applyFont="1" applyBorder="1" applyAlignment="1">
      <alignment horizontal="center" vertical="center"/>
    </xf>
    <xf numFmtId="44" fontId="6" fillId="0" borderId="3" xfId="2" applyFont="1" applyBorder="1" applyAlignment="1">
      <alignment horizontal="center" vertical="center"/>
    </xf>
    <xf numFmtId="44" fontId="6" fillId="0" borderId="11" xfId="2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4" fillId="0" borderId="11" xfId="0" applyFont="1" applyBorder="1"/>
    <xf numFmtId="0" fontId="4" fillId="0" borderId="5" xfId="0" applyFont="1" applyBorder="1"/>
    <xf numFmtId="0" fontId="7" fillId="0" borderId="2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44" fontId="15" fillId="0" borderId="6" xfId="2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/>
    </xf>
    <xf numFmtId="164" fontId="7" fillId="0" borderId="28" xfId="0" applyNumberFormat="1" applyFont="1" applyBorder="1" applyAlignment="1">
      <alignment horizontal="center" vertical="center"/>
    </xf>
    <xf numFmtId="9" fontId="6" fillId="0" borderId="4" xfId="4" applyFon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9" fontId="6" fillId="0" borderId="5" xfId="4" applyFont="1" applyBorder="1" applyAlignment="1">
      <alignment horizontal="center" vertical="center"/>
    </xf>
    <xf numFmtId="44" fontId="15" fillId="0" borderId="5" xfId="2" applyFont="1" applyBorder="1" applyAlignment="1">
      <alignment horizontal="center" vertical="center"/>
    </xf>
    <xf numFmtId="44" fontId="15" fillId="0" borderId="5" xfId="2" applyFont="1" applyBorder="1" applyAlignment="1">
      <alignment horizontal="right" vertical="center"/>
    </xf>
    <xf numFmtId="44" fontId="13" fillId="0" borderId="4" xfId="2" applyFont="1" applyBorder="1" applyAlignment="1">
      <alignment horizontal="center" vertical="center"/>
    </xf>
    <xf numFmtId="44" fontId="13" fillId="0" borderId="5" xfId="2" applyFont="1" applyBorder="1" applyAlignment="1">
      <alignment horizontal="center" vertical="center"/>
    </xf>
    <xf numFmtId="0" fontId="12" fillId="0" borderId="5" xfId="0" applyFont="1" applyBorder="1"/>
    <xf numFmtId="44" fontId="6" fillId="0" borderId="1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26" fillId="0" borderId="5" xfId="0" applyFont="1" applyBorder="1" applyAlignment="1">
      <alignment vertical="center" wrapText="1"/>
    </xf>
    <xf numFmtId="0" fontId="26" fillId="0" borderId="5" xfId="0" quotePrefix="1" applyFont="1" applyBorder="1" applyAlignment="1">
      <alignment vertical="center" wrapText="1"/>
    </xf>
    <xf numFmtId="0" fontId="26" fillId="0" borderId="5" xfId="0" applyFont="1" applyBorder="1"/>
    <xf numFmtId="0" fontId="26" fillId="0" borderId="5" xfId="0" applyFont="1" applyBorder="1" applyAlignment="1">
      <alignment wrapText="1"/>
    </xf>
    <xf numFmtId="49" fontId="12" fillId="0" borderId="13" xfId="0" applyNumberFormat="1" applyFont="1" applyBorder="1" applyAlignment="1">
      <alignment horizontal="center" wrapText="1"/>
    </xf>
    <xf numFmtId="1" fontId="12" fillId="0" borderId="13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6" fillId="0" borderId="8" xfId="0" quotePrefix="1" applyFont="1" applyBorder="1" applyAlignment="1">
      <alignment wrapText="1"/>
    </xf>
    <xf numFmtId="0" fontId="27" fillId="0" borderId="8" xfId="0" applyFont="1" applyBorder="1" applyAlignment="1">
      <alignment wrapText="1"/>
    </xf>
    <xf numFmtId="0" fontId="6" fillId="0" borderId="0" xfId="0" quotePrefix="1" applyFont="1" applyAlignment="1">
      <alignment horizontal="justify" vertical="center" wrapText="1"/>
    </xf>
    <xf numFmtId="0" fontId="27" fillId="0" borderId="0" xfId="0" applyFont="1" applyAlignment="1">
      <alignment wrapText="1"/>
    </xf>
    <xf numFmtId="0" fontId="6" fillId="0" borderId="0" xfId="0" applyFont="1"/>
    <xf numFmtId="0" fontId="6" fillId="0" borderId="0" xfId="0" quotePrefix="1" applyFont="1" applyAlignment="1">
      <alignment horizontal="justify" vertical="center"/>
    </xf>
    <xf numFmtId="0" fontId="6" fillId="0" borderId="0" xfId="0" quotePrefix="1" applyFont="1"/>
    <xf numFmtId="0" fontId="27" fillId="0" borderId="0" xfId="0" applyFont="1"/>
    <xf numFmtId="0" fontId="3" fillId="0" borderId="0" xfId="0" applyFont="1"/>
    <xf numFmtId="0" fontId="27" fillId="0" borderId="0" xfId="0" quotePrefix="1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5" fillId="0" borderId="0" xfId="0" quotePrefix="1" applyFont="1" applyAlignment="1">
      <alignment horizontal="justify" vertical="center"/>
    </xf>
    <xf numFmtId="44" fontId="6" fillId="0" borderId="8" xfId="2" applyFont="1" applyFill="1" applyBorder="1" applyAlignment="1">
      <alignment horizontal="center" vertical="center"/>
    </xf>
    <xf numFmtId="0" fontId="5" fillId="0" borderId="4" xfId="0" quotePrefix="1" applyFont="1" applyBorder="1" applyAlignment="1">
      <alignment horizontal="center"/>
    </xf>
    <xf numFmtId="164" fontId="7" fillId="0" borderId="29" xfId="0" applyNumberFormat="1" applyFont="1" applyBorder="1" applyAlignment="1">
      <alignment horizontal="center" vertical="center"/>
    </xf>
    <xf numFmtId="44" fontId="0" fillId="0" borderId="6" xfId="0" applyNumberFormat="1" applyBorder="1" applyAlignment="1">
      <alignment horizontal="center" vertical="center"/>
    </xf>
    <xf numFmtId="44" fontId="15" fillId="0" borderId="6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5" fillId="0" borderId="22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/>
    </xf>
    <xf numFmtId="0" fontId="14" fillId="0" borderId="17" xfId="0" applyFont="1" applyBorder="1" applyAlignment="1">
      <alignment horizontal="center" vertical="top"/>
    </xf>
    <xf numFmtId="0" fontId="14" fillId="0" borderId="18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21" xfId="0" applyFont="1" applyBorder="1" applyAlignment="1">
      <alignment horizontal="center" vertical="top"/>
    </xf>
    <xf numFmtId="0" fontId="24" fillId="0" borderId="14" xfId="0" applyFont="1" applyBorder="1" applyAlignment="1">
      <alignment horizontal="left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left" vertical="top" wrapText="1"/>
    </xf>
    <xf numFmtId="0" fontId="24" fillId="0" borderId="19" xfId="0" applyFont="1" applyBorder="1" applyAlignment="1">
      <alignment horizontal="left" vertical="top" wrapText="1"/>
    </xf>
    <xf numFmtId="0" fontId="24" fillId="0" borderId="22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center" wrapText="1"/>
    </xf>
    <xf numFmtId="0" fontId="25" fillId="0" borderId="19" xfId="0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</cellXfs>
  <cellStyles count="5">
    <cellStyle name="Milliers 5" xfId="3" xr:uid="{78F9111A-E8C3-47A1-B472-41DF6B8E8E04}"/>
    <cellStyle name="Monétaire" xfId="2" builtinId="4"/>
    <cellStyle name="Normal" xfId="0" builtinId="0"/>
    <cellStyle name="Normal 2" xfId="1" xr:uid="{EDA3715A-8D5C-426F-9783-8E0B3C596614}"/>
    <cellStyle name="Pourcentage" xfId="4" builtinId="5"/>
  </cellStyles>
  <dxfs count="57"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  <dxf>
      <font>
        <b/>
        <i val="0"/>
        <color auto="1"/>
      </font>
      <numFmt numFmtId="34" formatCode="_-* #,##0.00\ &quot;€&quot;_-;\-* #,##0.00\ &quot;€&quot;_-;_-* &quot;-&quot;??\ &quot;€&quot;_-;_-@_-"/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281940</xdr:colOff>
      <xdr:row>21</xdr:row>
      <xdr:rowOff>144780</xdr:rowOff>
    </xdr:from>
    <xdr:to>
      <xdr:col>5</xdr:col>
      <xdr:colOff>289560</xdr:colOff>
      <xdr:row>23</xdr:row>
      <xdr:rowOff>327660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EE9CF3BE-04D9-4926-8E8E-8758B7C269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8580" y="4312920"/>
          <a:ext cx="800100" cy="716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228600</xdr:colOff>
      <xdr:row>5</xdr:row>
      <xdr:rowOff>57150</xdr:rowOff>
    </xdr:from>
    <xdr:to>
      <xdr:col>3</xdr:col>
      <xdr:colOff>1011555</xdr:colOff>
      <xdr:row>9</xdr:row>
      <xdr:rowOff>116205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10E949B-8A13-4570-AB9D-990B063C5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6040" y="971550"/>
          <a:ext cx="782955" cy="786765"/>
        </a:xfrm>
        <a:prstGeom prst="rect">
          <a:avLst/>
        </a:prstGeom>
      </xdr:spPr>
    </xdr:pic>
    <xdr:clientData/>
  </xdr:twoCellAnchor>
  <xdr:twoCellAnchor editAs="oneCell">
    <xdr:from>
      <xdr:col>0</xdr:col>
      <xdr:colOff>390525</xdr:colOff>
      <xdr:row>21</xdr:row>
      <xdr:rowOff>47625</xdr:rowOff>
    </xdr:from>
    <xdr:to>
      <xdr:col>1</xdr:col>
      <xdr:colOff>283210</xdr:colOff>
      <xdr:row>23</xdr:row>
      <xdr:rowOff>283845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A11D135-F9A4-4AD7-BAB2-72E45FF75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4215765"/>
          <a:ext cx="675640" cy="767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24E45-562B-45FA-8A97-87852344B2A8}">
  <dimension ref="A2:I24"/>
  <sheetViews>
    <sheetView workbookViewId="0">
      <selection activeCell="D25" sqref="D25"/>
    </sheetView>
  </sheetViews>
  <sheetFormatPr baseColWidth="10" defaultRowHeight="14.4" x14ac:dyDescent="0.3"/>
  <cols>
    <col min="4" max="4" width="17.77734375" customWidth="1"/>
    <col min="8" max="8" width="12.21875" customWidth="1"/>
  </cols>
  <sheetData>
    <row r="2" spans="1:9" x14ac:dyDescent="0.3">
      <c r="D2" s="46" t="s">
        <v>198</v>
      </c>
    </row>
    <row r="3" spans="1:9" x14ac:dyDescent="0.3">
      <c r="D3" s="47" t="s">
        <v>199</v>
      </c>
    </row>
    <row r="4" spans="1:9" x14ac:dyDescent="0.3">
      <c r="D4" s="48" t="s">
        <v>200</v>
      </c>
    </row>
    <row r="5" spans="1:9" x14ac:dyDescent="0.3">
      <c r="D5" s="48" t="s">
        <v>201</v>
      </c>
    </row>
    <row r="6" spans="1:9" x14ac:dyDescent="0.3">
      <c r="D6" s="48"/>
    </row>
    <row r="8" spans="1:9" x14ac:dyDescent="0.3">
      <c r="D8" s="49"/>
    </row>
    <row r="9" spans="1:9" ht="14.4" customHeight="1" x14ac:dyDescent="0.3"/>
    <row r="10" spans="1:9" x14ac:dyDescent="0.3">
      <c r="D10" s="50"/>
    </row>
    <row r="11" spans="1:9" ht="18" x14ac:dyDescent="0.3">
      <c r="D11" s="51"/>
    </row>
    <row r="12" spans="1:9" ht="18" x14ac:dyDescent="0.3">
      <c r="A12" s="101" t="s">
        <v>202</v>
      </c>
      <c r="B12" s="101"/>
      <c r="C12" s="101"/>
      <c r="D12" s="101"/>
      <c r="E12" s="101"/>
      <c r="F12" s="101"/>
      <c r="G12" s="101"/>
      <c r="H12" s="101"/>
      <c r="I12" s="53"/>
    </row>
    <row r="13" spans="1:9" x14ac:dyDescent="0.3">
      <c r="D13" s="54"/>
    </row>
    <row r="14" spans="1:9" x14ac:dyDescent="0.3">
      <c r="D14" s="47"/>
    </row>
    <row r="15" spans="1:9" x14ac:dyDescent="0.3">
      <c r="D15" s="55" t="s">
        <v>645</v>
      </c>
    </row>
    <row r="16" spans="1:9" x14ac:dyDescent="0.3">
      <c r="D16" s="47"/>
    </row>
    <row r="17" spans="1:8" ht="18" x14ac:dyDescent="0.3">
      <c r="D17" s="52" t="s">
        <v>646</v>
      </c>
    </row>
    <row r="18" spans="1:8" x14ac:dyDescent="0.3">
      <c r="D18" s="56"/>
    </row>
    <row r="19" spans="1:8" ht="28.8" x14ac:dyDescent="0.3">
      <c r="A19" s="57" t="s">
        <v>203</v>
      </c>
      <c r="D19" s="57"/>
    </row>
    <row r="20" spans="1:8" ht="15" thickBot="1" x14ac:dyDescent="0.35">
      <c r="D20" s="56"/>
    </row>
    <row r="21" spans="1:8" x14ac:dyDescent="0.3">
      <c r="A21" s="102" t="s">
        <v>204</v>
      </c>
      <c r="B21" s="103"/>
      <c r="C21" s="108" t="s">
        <v>205</v>
      </c>
      <c r="D21" s="109"/>
      <c r="E21" s="110" t="s">
        <v>206</v>
      </c>
      <c r="F21" s="110"/>
      <c r="G21" s="113" t="s">
        <v>207</v>
      </c>
      <c r="H21" s="113"/>
    </row>
    <row r="22" spans="1:8" ht="27.6" customHeight="1" x14ac:dyDescent="0.3">
      <c r="A22" s="104"/>
      <c r="B22" s="105"/>
      <c r="C22" s="114" t="s">
        <v>208</v>
      </c>
      <c r="D22" s="114"/>
      <c r="E22" s="111"/>
      <c r="F22" s="111"/>
      <c r="G22" s="114" t="s">
        <v>209</v>
      </c>
      <c r="H22" s="114"/>
    </row>
    <row r="23" spans="1:8" x14ac:dyDescent="0.3">
      <c r="A23" s="104"/>
      <c r="B23" s="105"/>
      <c r="C23" s="114" t="s">
        <v>210</v>
      </c>
      <c r="D23" s="114"/>
      <c r="E23" s="111"/>
      <c r="F23" s="111"/>
      <c r="G23" s="114" t="s">
        <v>211</v>
      </c>
      <c r="H23" s="114"/>
    </row>
    <row r="24" spans="1:8" ht="42" customHeight="1" thickBot="1" x14ac:dyDescent="0.35">
      <c r="A24" s="106"/>
      <c r="B24" s="107"/>
      <c r="C24" s="115"/>
      <c r="D24" s="116"/>
      <c r="E24" s="112"/>
      <c r="F24" s="112"/>
      <c r="G24" s="100" t="s">
        <v>212</v>
      </c>
      <c r="H24" s="100"/>
    </row>
  </sheetData>
  <mergeCells count="11">
    <mergeCell ref="G24:H24"/>
    <mergeCell ref="A12:H12"/>
    <mergeCell ref="A21:B24"/>
    <mergeCell ref="C21:D21"/>
    <mergeCell ref="E21:F24"/>
    <mergeCell ref="G21:H21"/>
    <mergeCell ref="C22:D22"/>
    <mergeCell ref="G22:H22"/>
    <mergeCell ref="C23:D23"/>
    <mergeCell ref="G23:H23"/>
    <mergeCell ref="C24:D24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76F6F-C255-4ED1-B5AD-B4CA219FEC01}">
  <dimension ref="A1:K1229"/>
  <sheetViews>
    <sheetView tabSelected="1" view="pageBreakPreview" topLeftCell="A223" zoomScale="85" zoomScaleNormal="85" zoomScaleSheetLayoutView="85" workbookViewId="0">
      <selection activeCell="D241" sqref="D241"/>
    </sheetView>
  </sheetViews>
  <sheetFormatPr baseColWidth="10" defaultRowHeight="14.4" x14ac:dyDescent="0.3"/>
  <cols>
    <col min="1" max="1" width="8.88671875" style="12" customWidth="1"/>
    <col min="2" max="2" width="72.88671875" style="3" bestFit="1" customWidth="1"/>
    <col min="3" max="3" width="3.88671875" style="19" bestFit="1" customWidth="1"/>
    <col min="4" max="5" width="7.44140625" style="19" bestFit="1" customWidth="1"/>
    <col min="6" max="6" width="13" style="39" bestFit="1" customWidth="1"/>
    <col min="7" max="7" width="20.6640625" style="39" bestFit="1" customWidth="1"/>
    <col min="8" max="8" width="8.6640625" style="39" customWidth="1"/>
    <col min="9" max="9" width="20.6640625" style="58" bestFit="1" customWidth="1"/>
    <col min="10" max="10" width="7.77734375" customWidth="1"/>
    <col min="11" max="11" width="18.88671875" style="58" bestFit="1" customWidth="1"/>
  </cols>
  <sheetData>
    <row r="1" spans="1:11" ht="15.6" x14ac:dyDescent="0.3">
      <c r="A1" s="117" t="s">
        <v>647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5" thickBot="1" x14ac:dyDescent="0.35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ht="16.2" thickBot="1" x14ac:dyDescent="0.35">
      <c r="A3" s="14"/>
      <c r="B3" s="1" t="s">
        <v>0</v>
      </c>
      <c r="C3" s="42" t="s">
        <v>1</v>
      </c>
      <c r="D3" s="42" t="s">
        <v>2</v>
      </c>
      <c r="E3" s="42" t="s">
        <v>3</v>
      </c>
      <c r="F3" s="43" t="s">
        <v>4</v>
      </c>
      <c r="G3" s="44" t="s">
        <v>5</v>
      </c>
      <c r="H3" s="59" t="s">
        <v>192</v>
      </c>
      <c r="I3" s="60" t="s">
        <v>213</v>
      </c>
      <c r="J3" s="60" t="s">
        <v>192</v>
      </c>
      <c r="K3" s="96" t="s">
        <v>214</v>
      </c>
    </row>
    <row r="4" spans="1:11" ht="15.6" x14ac:dyDescent="0.3">
      <c r="A4" s="15" t="s">
        <v>6</v>
      </c>
      <c r="B4" s="26" t="s">
        <v>7</v>
      </c>
      <c r="C4" s="16" t="s">
        <v>106</v>
      </c>
      <c r="D4" s="16"/>
      <c r="E4" s="16"/>
      <c r="F4" s="30"/>
      <c r="G4" s="31" t="str">
        <f t="shared" ref="G4:G11" si="0">IF(D4="","",F4*D4)</f>
        <v/>
      </c>
      <c r="H4" s="61"/>
      <c r="I4" s="62" t="str">
        <f>IF(H4="","",H4*G4)</f>
        <v/>
      </c>
      <c r="J4" s="63" t="str">
        <f>IF(H4="","",1-H4)</f>
        <v/>
      </c>
      <c r="K4" s="97" t="str">
        <f>IF(J4="","",J4*G4)</f>
        <v/>
      </c>
    </row>
    <row r="5" spans="1:11" x14ac:dyDescent="0.3">
      <c r="A5" s="9"/>
      <c r="B5" s="6"/>
      <c r="C5" s="16"/>
      <c r="D5" s="16"/>
      <c r="E5" s="16"/>
      <c r="F5" s="30"/>
      <c r="G5" s="31" t="str">
        <f t="shared" si="0"/>
        <v/>
      </c>
      <c r="H5" s="61"/>
      <c r="I5" s="62" t="str">
        <f t="shared" ref="I5:I222" si="1">IF(H5="","",H5*G5)</f>
        <v/>
      </c>
      <c r="J5" s="63" t="str">
        <f t="shared" ref="J5:J222" si="2">IF(H5="","",1-H5)</f>
        <v/>
      </c>
      <c r="K5" s="97" t="str">
        <f t="shared" ref="K5:K222" si="3">IF(J5="","",J5*G5)</f>
        <v/>
      </c>
    </row>
    <row r="6" spans="1:11" x14ac:dyDescent="0.3">
      <c r="A6" s="9"/>
      <c r="B6" s="6"/>
      <c r="C6" s="16"/>
      <c r="D6" s="16"/>
      <c r="E6" s="16"/>
      <c r="F6" s="30"/>
      <c r="G6" s="31" t="str">
        <f t="shared" si="0"/>
        <v/>
      </c>
      <c r="H6" s="61"/>
      <c r="I6" s="62" t="str">
        <f t="shared" si="1"/>
        <v/>
      </c>
      <c r="J6" s="63" t="str">
        <f t="shared" si="2"/>
        <v/>
      </c>
      <c r="K6" s="97" t="str">
        <f t="shared" si="3"/>
        <v/>
      </c>
    </row>
    <row r="7" spans="1:11" ht="15.6" x14ac:dyDescent="0.3">
      <c r="A7" s="15" t="s">
        <v>8</v>
      </c>
      <c r="B7" s="26" t="s">
        <v>9</v>
      </c>
      <c r="C7" s="16"/>
      <c r="D7" s="16"/>
      <c r="E7" s="16"/>
      <c r="F7" s="30"/>
      <c r="G7" s="31" t="str">
        <f t="shared" si="0"/>
        <v/>
      </c>
      <c r="H7" s="61"/>
      <c r="I7" s="62" t="str">
        <f t="shared" si="1"/>
        <v/>
      </c>
      <c r="J7" s="63" t="str">
        <f t="shared" si="2"/>
        <v/>
      </c>
      <c r="K7" s="97" t="str">
        <f t="shared" si="3"/>
        <v/>
      </c>
    </row>
    <row r="8" spans="1:11" x14ac:dyDescent="0.3">
      <c r="A8" s="9"/>
      <c r="B8" s="5"/>
      <c r="C8" s="16"/>
      <c r="D8" s="16"/>
      <c r="E8" s="16"/>
      <c r="F8" s="30"/>
      <c r="G8" s="31" t="str">
        <f t="shared" si="0"/>
        <v/>
      </c>
      <c r="H8" s="61"/>
      <c r="I8" s="62" t="str">
        <f t="shared" si="1"/>
        <v/>
      </c>
      <c r="J8" s="63" t="str">
        <f t="shared" si="2"/>
        <v/>
      </c>
      <c r="K8" s="97" t="str">
        <f t="shared" si="3"/>
        <v/>
      </c>
    </row>
    <row r="9" spans="1:11" x14ac:dyDescent="0.3">
      <c r="A9" s="9"/>
      <c r="B9" s="6"/>
      <c r="C9" s="16"/>
      <c r="D9" s="16"/>
      <c r="E9" s="16"/>
      <c r="F9" s="30"/>
      <c r="G9" s="31" t="str">
        <f t="shared" si="0"/>
        <v/>
      </c>
      <c r="H9" s="61"/>
      <c r="I9" s="62" t="str">
        <f t="shared" si="1"/>
        <v/>
      </c>
      <c r="J9" s="63" t="str">
        <f t="shared" si="2"/>
        <v/>
      </c>
      <c r="K9" s="97" t="str">
        <f t="shared" si="3"/>
        <v/>
      </c>
    </row>
    <row r="10" spans="1:11" ht="15.6" x14ac:dyDescent="0.3">
      <c r="A10" s="15" t="s">
        <v>10</v>
      </c>
      <c r="B10" s="26" t="s">
        <v>11</v>
      </c>
      <c r="C10" s="16"/>
      <c r="D10" s="16"/>
      <c r="E10" s="16"/>
      <c r="F10" s="30"/>
      <c r="G10" s="31" t="str">
        <f t="shared" si="0"/>
        <v/>
      </c>
      <c r="H10" s="61"/>
      <c r="I10" s="62" t="str">
        <f t="shared" si="1"/>
        <v/>
      </c>
      <c r="J10" s="63" t="str">
        <f t="shared" si="2"/>
        <v/>
      </c>
      <c r="K10" s="97" t="str">
        <f t="shared" si="3"/>
        <v/>
      </c>
    </row>
    <row r="11" spans="1:11" x14ac:dyDescent="0.3">
      <c r="A11" s="10"/>
      <c r="B11" s="27" t="s">
        <v>107</v>
      </c>
      <c r="C11" s="17"/>
      <c r="D11" s="17"/>
      <c r="E11" s="17"/>
      <c r="F11" s="30"/>
      <c r="G11" s="31" t="str">
        <f t="shared" si="0"/>
        <v/>
      </c>
      <c r="H11" s="61"/>
      <c r="I11" s="62" t="str">
        <f t="shared" si="1"/>
        <v/>
      </c>
      <c r="J11" s="63" t="str">
        <f t="shared" si="2"/>
        <v/>
      </c>
      <c r="K11" s="97" t="str">
        <f t="shared" si="3"/>
        <v/>
      </c>
    </row>
    <row r="12" spans="1:11" x14ac:dyDescent="0.3">
      <c r="A12" s="10"/>
      <c r="B12" s="4" t="s">
        <v>108</v>
      </c>
      <c r="C12" s="17" t="s">
        <v>105</v>
      </c>
      <c r="D12" s="17">
        <v>2</v>
      </c>
      <c r="E12" s="17"/>
      <c r="F12" s="30"/>
      <c r="G12" s="31">
        <f>IF(D12="","",F12*D12)</f>
        <v>0</v>
      </c>
      <c r="H12" s="61">
        <v>0</v>
      </c>
      <c r="I12" s="62">
        <f t="shared" si="1"/>
        <v>0</v>
      </c>
      <c r="J12" s="63">
        <f t="shared" si="2"/>
        <v>1</v>
      </c>
      <c r="K12" s="97">
        <f t="shared" si="3"/>
        <v>0</v>
      </c>
    </row>
    <row r="13" spans="1:11" x14ac:dyDescent="0.3">
      <c r="A13" s="10"/>
      <c r="B13" s="4"/>
      <c r="C13" s="17"/>
      <c r="D13" s="17"/>
      <c r="E13" s="17"/>
      <c r="F13" s="30"/>
      <c r="G13" s="31" t="str">
        <f t="shared" ref="G13:G29" si="4">IF(D13="","",F13*D13)</f>
        <v/>
      </c>
      <c r="H13" s="61"/>
      <c r="I13" s="62" t="str">
        <f t="shared" si="1"/>
        <v/>
      </c>
      <c r="J13" s="63" t="str">
        <f t="shared" si="2"/>
        <v/>
      </c>
      <c r="K13" s="97" t="str">
        <f t="shared" si="3"/>
        <v/>
      </c>
    </row>
    <row r="14" spans="1:11" x14ac:dyDescent="0.3">
      <c r="A14" s="10"/>
      <c r="B14" s="27" t="s">
        <v>219</v>
      </c>
      <c r="C14" s="17"/>
      <c r="D14" s="17"/>
      <c r="E14" s="17"/>
      <c r="F14" s="30"/>
      <c r="G14" s="31" t="str">
        <f t="shared" si="4"/>
        <v/>
      </c>
      <c r="H14" s="61"/>
      <c r="I14" s="62" t="str">
        <f t="shared" si="1"/>
        <v/>
      </c>
      <c r="J14" s="63" t="str">
        <f t="shared" si="2"/>
        <v/>
      </c>
      <c r="K14" s="97" t="str">
        <f t="shared" si="3"/>
        <v/>
      </c>
    </row>
    <row r="15" spans="1:11" x14ac:dyDescent="0.3">
      <c r="A15" s="9"/>
      <c r="B15" s="4" t="s">
        <v>220</v>
      </c>
      <c r="C15" s="17" t="s">
        <v>105</v>
      </c>
      <c r="D15" s="17">
        <v>2</v>
      </c>
      <c r="E15" s="17"/>
      <c r="F15" s="30"/>
      <c r="G15" s="31">
        <f t="shared" si="4"/>
        <v>0</v>
      </c>
      <c r="H15" s="61">
        <v>0</v>
      </c>
      <c r="I15" s="62">
        <f t="shared" si="1"/>
        <v>0</v>
      </c>
      <c r="J15" s="63">
        <f t="shared" si="2"/>
        <v>1</v>
      </c>
      <c r="K15" s="97">
        <f t="shared" si="3"/>
        <v>0</v>
      </c>
    </row>
    <row r="16" spans="1:11" x14ac:dyDescent="0.3">
      <c r="A16" s="10"/>
      <c r="B16" s="4"/>
      <c r="C16" s="17"/>
      <c r="D16" s="17"/>
      <c r="E16" s="17"/>
      <c r="F16" s="30"/>
      <c r="G16" s="31" t="str">
        <f t="shared" si="4"/>
        <v/>
      </c>
      <c r="H16" s="61"/>
      <c r="I16" s="62" t="str">
        <f t="shared" ref="I16:I18" si="5">IF(H16="","",H16*G16)</f>
        <v/>
      </c>
      <c r="J16" s="63" t="str">
        <f t="shared" ref="J16:J18" si="6">IF(H16="","",1-H16)</f>
        <v/>
      </c>
      <c r="K16" s="97" t="str">
        <f t="shared" ref="K16:K18" si="7">IF(J16="","",J16*G16)</f>
        <v/>
      </c>
    </row>
    <row r="17" spans="1:11" x14ac:dyDescent="0.3">
      <c r="A17" s="10"/>
      <c r="B17" s="27" t="s">
        <v>221</v>
      </c>
      <c r="C17" s="17"/>
      <c r="D17" s="17"/>
      <c r="E17" s="17"/>
      <c r="F17" s="30"/>
      <c r="G17" s="31" t="str">
        <f t="shared" si="4"/>
        <v/>
      </c>
      <c r="H17" s="61"/>
      <c r="I17" s="62" t="str">
        <f t="shared" si="5"/>
        <v/>
      </c>
      <c r="J17" s="63" t="str">
        <f t="shared" si="6"/>
        <v/>
      </c>
      <c r="K17" s="97" t="str">
        <f t="shared" si="7"/>
        <v/>
      </c>
    </row>
    <row r="18" spans="1:11" x14ac:dyDescent="0.3">
      <c r="A18" s="9"/>
      <c r="B18" s="4" t="s">
        <v>222</v>
      </c>
      <c r="C18" s="17" t="s">
        <v>105</v>
      </c>
      <c r="D18" s="17">
        <v>1</v>
      </c>
      <c r="E18" s="17"/>
      <c r="F18" s="30"/>
      <c r="G18" s="31">
        <f t="shared" si="4"/>
        <v>0</v>
      </c>
      <c r="H18" s="61">
        <v>0</v>
      </c>
      <c r="I18" s="62">
        <f t="shared" si="5"/>
        <v>0</v>
      </c>
      <c r="J18" s="63">
        <f t="shared" si="6"/>
        <v>1</v>
      </c>
      <c r="K18" s="97">
        <f t="shared" si="7"/>
        <v>0</v>
      </c>
    </row>
    <row r="19" spans="1:11" x14ac:dyDescent="0.3">
      <c r="A19" s="9"/>
      <c r="B19" s="4" t="s">
        <v>223</v>
      </c>
      <c r="C19" s="17" t="s">
        <v>105</v>
      </c>
      <c r="D19" s="17">
        <v>1</v>
      </c>
      <c r="E19" s="17"/>
      <c r="F19" s="30"/>
      <c r="G19" s="31">
        <f t="shared" si="4"/>
        <v>0</v>
      </c>
      <c r="H19" s="61">
        <v>0</v>
      </c>
      <c r="I19" s="62">
        <f t="shared" ref="I19" si="8">IF(H19="","",H19*G19)</f>
        <v>0</v>
      </c>
      <c r="J19" s="63">
        <f t="shared" ref="J19" si="9">IF(H19="","",1-H19)</f>
        <v>1</v>
      </c>
      <c r="K19" s="97">
        <f t="shared" ref="K19" si="10">IF(J19="","",J19*G19)</f>
        <v>0</v>
      </c>
    </row>
    <row r="20" spans="1:11" x14ac:dyDescent="0.3">
      <c r="A20" s="10"/>
      <c r="B20" s="4"/>
      <c r="C20" s="17"/>
      <c r="D20" s="17"/>
      <c r="E20" s="17"/>
      <c r="F20" s="30"/>
      <c r="G20" s="31" t="str">
        <f t="shared" si="4"/>
        <v/>
      </c>
      <c r="H20" s="61"/>
      <c r="I20" s="62" t="str">
        <f t="shared" ref="I20:I23" si="11">IF(H20="","",H20*G20)</f>
        <v/>
      </c>
      <c r="J20" s="63" t="str">
        <f t="shared" ref="J20:J23" si="12">IF(H20="","",1-H20)</f>
        <v/>
      </c>
      <c r="K20" s="97" t="str">
        <f t="shared" ref="K20:K23" si="13">IF(J20="","",J20*G20)</f>
        <v/>
      </c>
    </row>
    <row r="21" spans="1:11" x14ac:dyDescent="0.3">
      <c r="A21" s="10"/>
      <c r="B21" s="27" t="s">
        <v>224</v>
      </c>
      <c r="C21" s="17"/>
      <c r="D21" s="17"/>
      <c r="E21" s="17"/>
      <c r="F21" s="30"/>
      <c r="G21" s="31" t="str">
        <f t="shared" si="4"/>
        <v/>
      </c>
      <c r="H21" s="61"/>
      <c r="I21" s="62" t="str">
        <f t="shared" si="11"/>
        <v/>
      </c>
      <c r="J21" s="63" t="str">
        <f t="shared" si="12"/>
        <v/>
      </c>
      <c r="K21" s="97" t="str">
        <f t="shared" si="13"/>
        <v/>
      </c>
    </row>
    <row r="22" spans="1:11" x14ac:dyDescent="0.3">
      <c r="A22" s="9"/>
      <c r="B22" s="4" t="s">
        <v>225</v>
      </c>
      <c r="C22" s="17" t="s">
        <v>105</v>
      </c>
      <c r="D22" s="17">
        <v>1</v>
      </c>
      <c r="E22" s="17"/>
      <c r="F22" s="30"/>
      <c r="G22" s="31">
        <f t="shared" si="4"/>
        <v>0</v>
      </c>
      <c r="H22" s="61">
        <v>0</v>
      </c>
      <c r="I22" s="62">
        <f t="shared" si="11"/>
        <v>0</v>
      </c>
      <c r="J22" s="63">
        <f t="shared" si="12"/>
        <v>1</v>
      </c>
      <c r="K22" s="97">
        <f t="shared" si="13"/>
        <v>0</v>
      </c>
    </row>
    <row r="23" spans="1:11" x14ac:dyDescent="0.3">
      <c r="A23" s="9"/>
      <c r="B23" s="4" t="s">
        <v>226</v>
      </c>
      <c r="C23" s="17" t="s">
        <v>105</v>
      </c>
      <c r="D23" s="17">
        <v>1</v>
      </c>
      <c r="E23" s="17"/>
      <c r="F23" s="30"/>
      <c r="G23" s="31">
        <f t="shared" si="4"/>
        <v>0</v>
      </c>
      <c r="H23" s="61">
        <v>0</v>
      </c>
      <c r="I23" s="62">
        <f t="shared" si="11"/>
        <v>0</v>
      </c>
      <c r="J23" s="63">
        <f t="shared" si="12"/>
        <v>1</v>
      </c>
      <c r="K23" s="97">
        <f t="shared" si="13"/>
        <v>0</v>
      </c>
    </row>
    <row r="24" spans="1:11" x14ac:dyDescent="0.3">
      <c r="A24" s="9"/>
      <c r="B24" s="5" t="s">
        <v>227</v>
      </c>
      <c r="C24" s="17" t="s">
        <v>105</v>
      </c>
      <c r="D24" s="17">
        <v>1</v>
      </c>
      <c r="E24" s="17"/>
      <c r="F24" s="30"/>
      <c r="G24" s="31">
        <f t="shared" si="4"/>
        <v>0</v>
      </c>
      <c r="H24" s="61">
        <v>0</v>
      </c>
      <c r="I24" s="62">
        <f t="shared" ref="I24" si="14">IF(H24="","",H24*G24)</f>
        <v>0</v>
      </c>
      <c r="J24" s="63">
        <f t="shared" ref="J24" si="15">IF(H24="","",1-H24)</f>
        <v>1</v>
      </c>
      <c r="K24" s="97">
        <f t="shared" ref="K24" si="16">IF(J24="","",J24*G24)</f>
        <v>0</v>
      </c>
    </row>
    <row r="25" spans="1:11" x14ac:dyDescent="0.3">
      <c r="A25" s="10"/>
      <c r="B25" s="4"/>
      <c r="C25" s="17"/>
      <c r="D25" s="17"/>
      <c r="E25" s="17"/>
      <c r="F25" s="30"/>
      <c r="G25" s="31" t="str">
        <f t="shared" si="4"/>
        <v/>
      </c>
      <c r="H25" s="61"/>
      <c r="I25" s="62" t="str">
        <f t="shared" ref="I25:I27" si="17">IF(H25="","",H25*G25)</f>
        <v/>
      </c>
      <c r="J25" s="63" t="str">
        <f t="shared" ref="J25:J27" si="18">IF(H25="","",1-H25)</f>
        <v/>
      </c>
      <c r="K25" s="97" t="str">
        <f t="shared" ref="K25:K27" si="19">IF(J25="","",J25*G25)</f>
        <v/>
      </c>
    </row>
    <row r="26" spans="1:11" x14ac:dyDescent="0.3">
      <c r="A26" s="10"/>
      <c r="B26" s="27" t="s">
        <v>228</v>
      </c>
      <c r="C26" s="17"/>
      <c r="D26" s="17"/>
      <c r="E26" s="17"/>
      <c r="F26" s="30"/>
      <c r="G26" s="31" t="str">
        <f t="shared" si="4"/>
        <v/>
      </c>
      <c r="H26" s="61"/>
      <c r="I26" s="62" t="str">
        <f t="shared" si="17"/>
        <v/>
      </c>
      <c r="J26" s="63" t="str">
        <f t="shared" si="18"/>
        <v/>
      </c>
      <c r="K26" s="97" t="str">
        <f t="shared" si="19"/>
        <v/>
      </c>
    </row>
    <row r="27" spans="1:11" x14ac:dyDescent="0.3">
      <c r="A27" s="9"/>
      <c r="B27" s="4" t="s">
        <v>229</v>
      </c>
      <c r="C27" s="17" t="s">
        <v>105</v>
      </c>
      <c r="D27" s="17">
        <v>2</v>
      </c>
      <c r="E27" s="17"/>
      <c r="F27" s="30"/>
      <c r="G27" s="31">
        <f t="shared" si="4"/>
        <v>0</v>
      </c>
      <c r="H27" s="61">
        <v>0</v>
      </c>
      <c r="I27" s="62">
        <f t="shared" si="17"/>
        <v>0</v>
      </c>
      <c r="J27" s="63">
        <f t="shared" si="18"/>
        <v>1</v>
      </c>
      <c r="K27" s="97">
        <f t="shared" si="19"/>
        <v>0</v>
      </c>
    </row>
    <row r="28" spans="1:11" x14ac:dyDescent="0.3">
      <c r="A28" s="9"/>
      <c r="B28" s="5"/>
      <c r="C28" s="16"/>
      <c r="D28" s="16"/>
      <c r="E28" s="16"/>
      <c r="F28" s="30"/>
      <c r="G28" s="31" t="str">
        <f t="shared" si="4"/>
        <v/>
      </c>
      <c r="H28" s="61"/>
      <c r="I28" s="62"/>
      <c r="J28" s="63"/>
      <c r="K28" s="97"/>
    </row>
    <row r="29" spans="1:11" x14ac:dyDescent="0.3">
      <c r="A29" s="9"/>
      <c r="B29" s="6"/>
      <c r="C29" s="16"/>
      <c r="D29" s="16"/>
      <c r="E29" s="16"/>
      <c r="F29" s="30"/>
      <c r="G29" s="31" t="str">
        <f t="shared" si="4"/>
        <v/>
      </c>
      <c r="H29" s="61"/>
      <c r="I29" s="62" t="str">
        <f t="shared" si="1"/>
        <v/>
      </c>
      <c r="J29" s="63" t="str">
        <f t="shared" si="2"/>
        <v/>
      </c>
      <c r="K29" s="97" t="str">
        <f t="shared" si="3"/>
        <v/>
      </c>
    </row>
    <row r="30" spans="1:11" ht="15.6" x14ac:dyDescent="0.3">
      <c r="A30" s="13"/>
      <c r="B30" s="40" t="str">
        <f>CONCATENATE("SOUS TOTAL","  -  ", A10, "  -  ", B10)</f>
        <v>SOUS TOTAL  -  2.1.  -  TRAVAUX PRELIMINAIRES</v>
      </c>
      <c r="C30" s="20"/>
      <c r="D30" s="20"/>
      <c r="E30" s="20"/>
      <c r="F30" s="38"/>
      <c r="G30" s="45">
        <f>SUBTOTAL(9,G10:G29)</f>
        <v>0</v>
      </c>
      <c r="H30" s="61"/>
      <c r="I30" s="64">
        <f>SUBTOTAL(9,I10:I29)</f>
        <v>0</v>
      </c>
      <c r="J30" s="63" t="str">
        <f t="shared" si="2"/>
        <v/>
      </c>
      <c r="K30" s="98">
        <f>SUBTOTAL(9,K10:K29)</f>
        <v>0</v>
      </c>
    </row>
    <row r="31" spans="1:11" x14ac:dyDescent="0.3">
      <c r="A31" s="9"/>
      <c r="B31" s="6"/>
      <c r="C31" s="16"/>
      <c r="D31" s="16"/>
      <c r="E31" s="16"/>
      <c r="F31" s="30"/>
      <c r="G31" s="31" t="str">
        <f t="shared" ref="G31:G96" si="20">IF(D31="","",F31*D31)</f>
        <v/>
      </c>
      <c r="H31" s="61"/>
      <c r="I31" s="62" t="str">
        <f t="shared" si="1"/>
        <v/>
      </c>
      <c r="J31" s="63" t="str">
        <f t="shared" si="2"/>
        <v/>
      </c>
      <c r="K31" s="97" t="str">
        <f t="shared" si="3"/>
        <v/>
      </c>
    </row>
    <row r="32" spans="1:11" x14ac:dyDescent="0.3">
      <c r="A32" s="9"/>
      <c r="B32" s="6"/>
      <c r="C32" s="16"/>
      <c r="D32" s="16"/>
      <c r="E32" s="16"/>
      <c r="F32" s="30"/>
      <c r="G32" s="31" t="str">
        <f t="shared" si="20"/>
        <v/>
      </c>
      <c r="H32" s="61"/>
      <c r="I32" s="62" t="str">
        <f t="shared" si="1"/>
        <v/>
      </c>
      <c r="J32" s="63" t="str">
        <f t="shared" si="2"/>
        <v/>
      </c>
      <c r="K32" s="97" t="str">
        <f t="shared" si="3"/>
        <v/>
      </c>
    </row>
    <row r="33" spans="1:11" ht="15.6" x14ac:dyDescent="0.3">
      <c r="A33" s="15" t="s">
        <v>12</v>
      </c>
      <c r="B33" s="26" t="s">
        <v>13</v>
      </c>
      <c r="C33" s="16"/>
      <c r="D33" s="16"/>
      <c r="E33" s="16"/>
      <c r="F33" s="30"/>
      <c r="G33" s="31" t="str">
        <f t="shared" si="20"/>
        <v/>
      </c>
      <c r="H33" s="61"/>
      <c r="I33" s="62" t="str">
        <f t="shared" si="1"/>
        <v/>
      </c>
      <c r="J33" s="63" t="str">
        <f t="shared" si="2"/>
        <v/>
      </c>
      <c r="K33" s="97" t="str">
        <f t="shared" si="3"/>
        <v/>
      </c>
    </row>
    <row r="34" spans="1:11" x14ac:dyDescent="0.3">
      <c r="A34" s="9"/>
      <c r="B34" s="4"/>
      <c r="C34" s="16"/>
      <c r="D34" s="16"/>
      <c r="E34" s="16"/>
      <c r="F34" s="30"/>
      <c r="G34" s="31" t="str">
        <f t="shared" si="20"/>
        <v/>
      </c>
      <c r="H34" s="61"/>
      <c r="I34" s="62"/>
      <c r="J34" s="63"/>
      <c r="K34" s="97"/>
    </row>
    <row r="35" spans="1:11" ht="15.6" x14ac:dyDescent="0.3">
      <c r="A35" s="15" t="s">
        <v>230</v>
      </c>
      <c r="B35" s="26" t="s">
        <v>231</v>
      </c>
      <c r="C35" s="16"/>
      <c r="D35" s="16"/>
      <c r="E35" s="16"/>
      <c r="F35" s="30"/>
      <c r="G35" s="31" t="str">
        <f t="shared" si="20"/>
        <v/>
      </c>
      <c r="H35" s="61"/>
      <c r="I35" s="62" t="str">
        <f t="shared" ref="I35:I36" si="21">IF(H35="","",H35*G35)</f>
        <v/>
      </c>
      <c r="J35" s="63" t="str">
        <f t="shared" ref="J35:J36" si="22">IF(H35="","",1-H35)</f>
        <v/>
      </c>
      <c r="K35" s="97" t="str">
        <f t="shared" ref="K35:K36" si="23">IF(J35="","",J35*G35)</f>
        <v/>
      </c>
    </row>
    <row r="36" spans="1:11" x14ac:dyDescent="0.3">
      <c r="A36" s="15"/>
      <c r="B36" s="4" t="s">
        <v>250</v>
      </c>
      <c r="C36" s="16" t="s">
        <v>105</v>
      </c>
      <c r="D36" s="16">
        <v>1</v>
      </c>
      <c r="E36" s="16"/>
      <c r="F36" s="30"/>
      <c r="G36" s="31">
        <f t="shared" si="20"/>
        <v>0</v>
      </c>
      <c r="H36" s="61">
        <v>1</v>
      </c>
      <c r="I36" s="62">
        <f t="shared" si="21"/>
        <v>0</v>
      </c>
      <c r="J36" s="63">
        <f t="shared" si="22"/>
        <v>0</v>
      </c>
      <c r="K36" s="97">
        <f t="shared" si="23"/>
        <v>0</v>
      </c>
    </row>
    <row r="37" spans="1:11" x14ac:dyDescent="0.3">
      <c r="A37" s="15"/>
      <c r="B37" s="4"/>
      <c r="C37" s="16"/>
      <c r="D37" s="16"/>
      <c r="E37" s="16"/>
      <c r="F37" s="30"/>
      <c r="G37" s="31" t="str">
        <f t="shared" si="20"/>
        <v/>
      </c>
      <c r="H37" s="61"/>
      <c r="I37" s="62"/>
      <c r="J37" s="63"/>
      <c r="K37" s="97"/>
    </row>
    <row r="38" spans="1:11" x14ac:dyDescent="0.3">
      <c r="A38" s="15"/>
      <c r="B38" s="27" t="s">
        <v>169</v>
      </c>
      <c r="C38" s="16"/>
      <c r="D38" s="16"/>
      <c r="E38" s="16"/>
      <c r="F38" s="30"/>
      <c r="G38" s="31" t="str">
        <f t="shared" si="20"/>
        <v/>
      </c>
      <c r="H38" s="61"/>
      <c r="I38" s="62"/>
      <c r="J38" s="63"/>
      <c r="K38" s="97"/>
    </row>
    <row r="39" spans="1:11" x14ac:dyDescent="0.3">
      <c r="A39" s="15"/>
      <c r="B39" s="4" t="s">
        <v>251</v>
      </c>
      <c r="C39" s="16" t="s">
        <v>105</v>
      </c>
      <c r="D39" s="16">
        <v>1</v>
      </c>
      <c r="E39" s="16"/>
      <c r="F39" s="30"/>
      <c r="G39" s="31">
        <f t="shared" si="20"/>
        <v>0</v>
      </c>
      <c r="H39" s="61">
        <v>1</v>
      </c>
      <c r="I39" s="62">
        <f t="shared" ref="I39" si="24">IF(H39="","",H39*G39)</f>
        <v>0</v>
      </c>
      <c r="J39" s="63">
        <f t="shared" ref="J39" si="25">IF(H39="","",1-H39)</f>
        <v>0</v>
      </c>
      <c r="K39" s="97">
        <f t="shared" ref="K39" si="26">IF(J39="","",J39*G39)</f>
        <v>0</v>
      </c>
    </row>
    <row r="40" spans="1:11" x14ac:dyDescent="0.3">
      <c r="A40" s="9"/>
      <c r="B40" s="5"/>
      <c r="C40" s="16"/>
      <c r="D40" s="16"/>
      <c r="E40" s="16"/>
      <c r="F40" s="30"/>
      <c r="G40" s="31" t="str">
        <f t="shared" si="20"/>
        <v/>
      </c>
      <c r="H40" s="61"/>
      <c r="I40" s="62"/>
      <c r="J40" s="63"/>
      <c r="K40" s="97"/>
    </row>
    <row r="41" spans="1:11" x14ac:dyDescent="0.3">
      <c r="A41" s="9"/>
      <c r="B41" s="5"/>
      <c r="C41" s="16"/>
      <c r="D41" s="16"/>
      <c r="E41" s="16"/>
      <c r="F41" s="30"/>
      <c r="G41" s="31" t="str">
        <f t="shared" si="20"/>
        <v/>
      </c>
      <c r="H41" s="61"/>
      <c r="I41" s="62"/>
      <c r="J41" s="63"/>
      <c r="K41" s="97"/>
    </row>
    <row r="42" spans="1:11" ht="15.6" x14ac:dyDescent="0.3">
      <c r="A42" s="15" t="s">
        <v>232</v>
      </c>
      <c r="B42" s="26" t="s">
        <v>233</v>
      </c>
      <c r="C42" s="16"/>
      <c r="D42" s="16"/>
      <c r="E42" s="16"/>
      <c r="F42" s="30"/>
      <c r="G42" s="31" t="str">
        <f t="shared" si="20"/>
        <v/>
      </c>
      <c r="H42" s="61"/>
      <c r="I42" s="62" t="str">
        <f t="shared" ref="I42" si="27">IF(H42="","",H42*G42)</f>
        <v/>
      </c>
      <c r="J42" s="63" t="str">
        <f t="shared" ref="J42" si="28">IF(H42="","",1-H42)</f>
        <v/>
      </c>
      <c r="K42" s="97" t="str">
        <f t="shared" ref="K42" si="29">IF(J42="","",J42*G42)</f>
        <v/>
      </c>
    </row>
    <row r="43" spans="1:11" x14ac:dyDescent="0.3">
      <c r="A43" s="15"/>
      <c r="B43" s="72" t="s">
        <v>252</v>
      </c>
      <c r="C43" s="16"/>
      <c r="D43" s="16"/>
      <c r="E43" s="16"/>
      <c r="F43" s="30"/>
      <c r="G43" s="31" t="str">
        <f t="shared" si="20"/>
        <v/>
      </c>
      <c r="H43" s="61"/>
      <c r="I43" s="62"/>
      <c r="J43" s="63"/>
      <c r="K43" s="97"/>
    </row>
    <row r="44" spans="1:11" x14ac:dyDescent="0.3">
      <c r="A44" s="15"/>
      <c r="B44" s="73" t="s">
        <v>254</v>
      </c>
      <c r="C44" s="16" t="s">
        <v>105</v>
      </c>
      <c r="D44" s="16">
        <v>1</v>
      </c>
      <c r="E44" s="16"/>
      <c r="F44" s="30"/>
      <c r="G44" s="31">
        <f t="shared" si="20"/>
        <v>0</v>
      </c>
      <c r="H44" s="61">
        <v>1</v>
      </c>
      <c r="I44" s="62">
        <f t="shared" ref="I44" si="30">IF(H44="","",H44*G44)</f>
        <v>0</v>
      </c>
      <c r="J44" s="63">
        <f t="shared" ref="J44" si="31">IF(H44="","",1-H44)</f>
        <v>0</v>
      </c>
      <c r="K44" s="97">
        <f t="shared" ref="K44" si="32">IF(J44="","",J44*G44)</f>
        <v>0</v>
      </c>
    </row>
    <row r="45" spans="1:11" x14ac:dyDescent="0.3">
      <c r="A45" s="9"/>
      <c r="B45" s="5"/>
      <c r="C45" s="16"/>
      <c r="D45" s="16"/>
      <c r="E45" s="16"/>
      <c r="F45" s="30"/>
      <c r="G45" s="31" t="str">
        <f t="shared" si="20"/>
        <v/>
      </c>
      <c r="H45" s="61"/>
      <c r="I45" s="62"/>
      <c r="J45" s="63"/>
      <c r="K45" s="97"/>
    </row>
    <row r="46" spans="1:11" x14ac:dyDescent="0.3">
      <c r="A46" s="9"/>
      <c r="B46" s="5"/>
      <c r="C46" s="16"/>
      <c r="D46" s="16"/>
      <c r="E46" s="16"/>
      <c r="F46" s="30"/>
      <c r="G46" s="31" t="str">
        <f t="shared" si="20"/>
        <v/>
      </c>
      <c r="H46" s="61"/>
      <c r="I46" s="62"/>
      <c r="J46" s="63"/>
      <c r="K46" s="97"/>
    </row>
    <row r="47" spans="1:11" ht="15.6" x14ac:dyDescent="0.3">
      <c r="A47" s="15" t="s">
        <v>234</v>
      </c>
      <c r="B47" s="26" t="s">
        <v>235</v>
      </c>
      <c r="C47" s="16"/>
      <c r="D47" s="16"/>
      <c r="E47" s="16"/>
      <c r="F47" s="30"/>
      <c r="G47" s="31" t="str">
        <f t="shared" si="20"/>
        <v/>
      </c>
      <c r="H47" s="61"/>
      <c r="I47" s="62" t="str">
        <f t="shared" ref="I47" si="33">IF(H47="","",H47*G47)</f>
        <v/>
      </c>
      <c r="J47" s="63" t="str">
        <f t="shared" ref="J47" si="34">IF(H47="","",1-H47)</f>
        <v/>
      </c>
      <c r="K47" s="97" t="str">
        <f t="shared" ref="K47" si="35">IF(J47="","",J47*G47)</f>
        <v/>
      </c>
    </row>
    <row r="48" spans="1:11" x14ac:dyDescent="0.3">
      <c r="A48" s="15"/>
      <c r="B48" s="4" t="s">
        <v>255</v>
      </c>
      <c r="C48" s="16" t="s">
        <v>156</v>
      </c>
      <c r="D48" s="16"/>
      <c r="E48" s="16"/>
      <c r="F48" s="30"/>
      <c r="G48" s="31" t="str">
        <f t="shared" si="20"/>
        <v/>
      </c>
      <c r="H48" s="61"/>
      <c r="I48" s="62"/>
      <c r="J48" s="63"/>
      <c r="K48" s="97"/>
    </row>
    <row r="49" spans="1:11" x14ac:dyDescent="0.3">
      <c r="A49" s="9"/>
      <c r="B49" s="5"/>
      <c r="C49" s="16"/>
      <c r="D49" s="16"/>
      <c r="E49" s="16"/>
      <c r="F49" s="30"/>
      <c r="G49" s="31" t="str">
        <f t="shared" si="20"/>
        <v/>
      </c>
      <c r="H49" s="61"/>
      <c r="I49" s="62"/>
      <c r="J49" s="63"/>
      <c r="K49" s="97"/>
    </row>
    <row r="50" spans="1:11" x14ac:dyDescent="0.3">
      <c r="A50" s="9"/>
      <c r="B50" s="5"/>
      <c r="C50" s="16"/>
      <c r="D50" s="16"/>
      <c r="E50" s="16"/>
      <c r="F50" s="30"/>
      <c r="G50" s="31" t="str">
        <f t="shared" si="20"/>
        <v/>
      </c>
      <c r="H50" s="61"/>
      <c r="I50" s="62"/>
      <c r="J50" s="63"/>
      <c r="K50" s="97"/>
    </row>
    <row r="51" spans="1:11" ht="15.6" x14ac:dyDescent="0.3">
      <c r="A51" s="15" t="s">
        <v>237</v>
      </c>
      <c r="B51" s="26" t="s">
        <v>236</v>
      </c>
      <c r="C51" s="16"/>
      <c r="D51" s="16"/>
      <c r="E51" s="16"/>
      <c r="F51" s="30"/>
      <c r="G51" s="31" t="str">
        <f t="shared" si="20"/>
        <v/>
      </c>
      <c r="H51" s="61"/>
      <c r="I51" s="62" t="str">
        <f t="shared" ref="I51" si="36">IF(H51="","",H51*G51)</f>
        <v/>
      </c>
      <c r="J51" s="63" t="str">
        <f t="shared" ref="J51" si="37">IF(H51="","",1-H51)</f>
        <v/>
      </c>
      <c r="K51" s="97" t="str">
        <f t="shared" ref="K51" si="38">IF(J51="","",J51*G51)</f>
        <v/>
      </c>
    </row>
    <row r="52" spans="1:11" x14ac:dyDescent="0.3">
      <c r="A52" s="15"/>
      <c r="B52" s="27" t="s">
        <v>256</v>
      </c>
      <c r="C52" s="16"/>
      <c r="D52" s="16"/>
      <c r="E52" s="16"/>
      <c r="F52" s="30"/>
      <c r="G52" s="31" t="str">
        <f t="shared" si="20"/>
        <v/>
      </c>
      <c r="H52" s="61"/>
      <c r="I52" s="62"/>
      <c r="J52" s="63"/>
      <c r="K52" s="97"/>
    </row>
    <row r="53" spans="1:11" x14ac:dyDescent="0.3">
      <c r="A53" s="15"/>
      <c r="B53" s="72" t="s">
        <v>257</v>
      </c>
      <c r="C53" s="16" t="s">
        <v>129</v>
      </c>
      <c r="D53" s="16">
        <v>2</v>
      </c>
      <c r="E53" s="16"/>
      <c r="F53" s="30"/>
      <c r="G53" s="31">
        <f t="shared" si="20"/>
        <v>0</v>
      </c>
      <c r="H53" s="61">
        <v>1</v>
      </c>
      <c r="I53" s="62">
        <f t="shared" ref="I53" si="39">IF(H53="","",H53*G53)</f>
        <v>0</v>
      </c>
      <c r="J53" s="63">
        <f t="shared" ref="J53" si="40">IF(H53="","",1-H53)</f>
        <v>0</v>
      </c>
      <c r="K53" s="97">
        <f t="shared" ref="K53" si="41">IF(J53="","",J53*G53)</f>
        <v>0</v>
      </c>
    </row>
    <row r="54" spans="1:11" x14ac:dyDescent="0.3">
      <c r="A54" s="15"/>
      <c r="B54" s="5"/>
      <c r="C54" s="16"/>
      <c r="D54" s="16"/>
      <c r="E54" s="16"/>
      <c r="F54" s="30"/>
      <c r="G54" s="31" t="str">
        <f t="shared" si="20"/>
        <v/>
      </c>
      <c r="H54" s="61"/>
      <c r="I54" s="62"/>
      <c r="J54" s="63"/>
      <c r="K54" s="97"/>
    </row>
    <row r="55" spans="1:11" x14ac:dyDescent="0.3">
      <c r="A55" s="15"/>
      <c r="B55" s="27" t="s">
        <v>258</v>
      </c>
      <c r="C55" s="16"/>
      <c r="D55" s="16"/>
      <c r="E55" s="16"/>
      <c r="F55" s="30"/>
      <c r="G55" s="31" t="str">
        <f t="shared" si="20"/>
        <v/>
      </c>
      <c r="H55" s="61"/>
      <c r="I55" s="62"/>
      <c r="J55" s="63"/>
      <c r="K55" s="97"/>
    </row>
    <row r="56" spans="1:11" x14ac:dyDescent="0.3">
      <c r="A56" s="15"/>
      <c r="B56" s="72" t="s">
        <v>259</v>
      </c>
      <c r="C56" s="16" t="s">
        <v>129</v>
      </c>
      <c r="D56" s="16">
        <v>2</v>
      </c>
      <c r="E56" s="16"/>
      <c r="F56" s="30"/>
      <c r="G56" s="31">
        <f t="shared" si="20"/>
        <v>0</v>
      </c>
      <c r="H56" s="61">
        <v>1</v>
      </c>
      <c r="I56" s="62">
        <f t="shared" ref="I56" si="42">IF(H56="","",H56*G56)</f>
        <v>0</v>
      </c>
      <c r="J56" s="63">
        <f t="shared" ref="J56" si="43">IF(H56="","",1-H56)</f>
        <v>0</v>
      </c>
      <c r="K56" s="97">
        <f t="shared" ref="K56" si="44">IF(J56="","",J56*G56)</f>
        <v>0</v>
      </c>
    </row>
    <row r="57" spans="1:11" x14ac:dyDescent="0.3">
      <c r="A57" s="15"/>
      <c r="B57" s="5"/>
      <c r="C57" s="16"/>
      <c r="D57" s="16"/>
      <c r="E57" s="16"/>
      <c r="F57" s="30"/>
      <c r="G57" s="31" t="str">
        <f t="shared" si="20"/>
        <v/>
      </c>
      <c r="H57" s="61"/>
      <c r="I57" s="62"/>
      <c r="J57" s="63"/>
      <c r="K57" s="97"/>
    </row>
    <row r="58" spans="1:11" x14ac:dyDescent="0.3">
      <c r="A58" s="15"/>
      <c r="B58" s="27" t="s">
        <v>260</v>
      </c>
      <c r="C58" s="16"/>
      <c r="D58" s="16"/>
      <c r="E58" s="16"/>
      <c r="F58" s="30"/>
      <c r="G58" s="31" t="str">
        <f t="shared" si="20"/>
        <v/>
      </c>
      <c r="H58" s="61"/>
      <c r="I58" s="62"/>
      <c r="J58" s="63"/>
      <c r="K58" s="97"/>
    </row>
    <row r="59" spans="1:11" x14ac:dyDescent="0.3">
      <c r="A59" s="15"/>
      <c r="B59" s="72" t="s">
        <v>261</v>
      </c>
      <c r="C59" s="16" t="s">
        <v>105</v>
      </c>
      <c r="D59" s="16">
        <v>1</v>
      </c>
      <c r="E59" s="16"/>
      <c r="F59" s="30"/>
      <c r="G59" s="31">
        <f t="shared" si="20"/>
        <v>0</v>
      </c>
      <c r="H59" s="61">
        <v>1</v>
      </c>
      <c r="I59" s="62">
        <f t="shared" ref="I59" si="45">IF(H59="","",H59*G59)</f>
        <v>0</v>
      </c>
      <c r="J59" s="63">
        <f t="shared" ref="J59" si="46">IF(H59="","",1-H59)</f>
        <v>0</v>
      </c>
      <c r="K59" s="97">
        <f t="shared" ref="K59" si="47">IF(J59="","",J59*G59)</f>
        <v>0</v>
      </c>
    </row>
    <row r="60" spans="1:11" x14ac:dyDescent="0.3">
      <c r="A60" s="15"/>
      <c r="B60" s="5"/>
      <c r="C60" s="16"/>
      <c r="D60" s="16"/>
      <c r="E60" s="16"/>
      <c r="F60" s="30"/>
      <c r="G60" s="31" t="str">
        <f t="shared" si="20"/>
        <v/>
      </c>
      <c r="H60" s="61"/>
      <c r="I60" s="62"/>
      <c r="J60" s="63"/>
      <c r="K60" s="97"/>
    </row>
    <row r="61" spans="1:11" x14ac:dyDescent="0.3">
      <c r="A61" s="15"/>
      <c r="B61" s="27" t="s">
        <v>262</v>
      </c>
      <c r="C61" s="16"/>
      <c r="D61" s="16"/>
      <c r="E61" s="16"/>
      <c r="F61" s="30"/>
      <c r="G61" s="31" t="str">
        <f t="shared" si="20"/>
        <v/>
      </c>
      <c r="H61" s="61"/>
      <c r="I61" s="62"/>
      <c r="J61" s="63"/>
      <c r="K61" s="97"/>
    </row>
    <row r="62" spans="1:11" x14ac:dyDescent="0.3">
      <c r="A62" s="9"/>
      <c r="B62" s="72" t="s">
        <v>263</v>
      </c>
      <c r="C62" s="16" t="s">
        <v>105</v>
      </c>
      <c r="D62" s="16">
        <v>1</v>
      </c>
      <c r="E62" s="16"/>
      <c r="F62" s="30"/>
      <c r="G62" s="31">
        <f t="shared" si="20"/>
        <v>0</v>
      </c>
      <c r="H62" s="61">
        <v>1</v>
      </c>
      <c r="I62" s="62">
        <f t="shared" ref="I62" si="48">IF(H62="","",H62*G62)</f>
        <v>0</v>
      </c>
      <c r="J62" s="63">
        <f t="shared" ref="J62" si="49">IF(H62="","",1-H62)</f>
        <v>0</v>
      </c>
      <c r="K62" s="97">
        <f t="shared" ref="K62" si="50">IF(J62="","",J62*G62)</f>
        <v>0</v>
      </c>
    </row>
    <row r="63" spans="1:11" x14ac:dyDescent="0.3">
      <c r="A63" s="9"/>
      <c r="B63" s="5"/>
      <c r="C63" s="16"/>
      <c r="D63" s="16"/>
      <c r="E63" s="16"/>
      <c r="F63" s="30"/>
      <c r="G63" s="31" t="str">
        <f t="shared" si="20"/>
        <v/>
      </c>
      <c r="H63" s="61"/>
      <c r="I63" s="62"/>
      <c r="J63" s="63"/>
      <c r="K63" s="97"/>
    </row>
    <row r="64" spans="1:11" x14ac:dyDescent="0.3">
      <c r="A64" s="9"/>
      <c r="B64" s="5"/>
      <c r="C64" s="16"/>
      <c r="D64" s="16"/>
      <c r="E64" s="16"/>
      <c r="F64" s="30"/>
      <c r="G64" s="31" t="str">
        <f t="shared" si="20"/>
        <v/>
      </c>
      <c r="H64" s="61"/>
      <c r="I64" s="62"/>
      <c r="J64" s="63"/>
      <c r="K64" s="97"/>
    </row>
    <row r="65" spans="1:11" ht="15.6" x14ac:dyDescent="0.3">
      <c r="A65" s="15" t="s">
        <v>238</v>
      </c>
      <c r="B65" s="26" t="s">
        <v>239</v>
      </c>
      <c r="C65" s="16"/>
      <c r="D65" s="16"/>
      <c r="E65" s="16"/>
      <c r="F65" s="30"/>
      <c r="G65" s="31" t="str">
        <f t="shared" si="20"/>
        <v/>
      </c>
      <c r="H65" s="61"/>
      <c r="I65" s="62" t="str">
        <f t="shared" ref="I65" si="51">IF(H65="","",H65*G65)</f>
        <v/>
      </c>
      <c r="J65" s="63" t="str">
        <f t="shared" ref="J65" si="52">IF(H65="","",1-H65)</f>
        <v/>
      </c>
      <c r="K65" s="97" t="str">
        <f t="shared" ref="K65" si="53">IF(J65="","",J65*G65)</f>
        <v/>
      </c>
    </row>
    <row r="66" spans="1:11" x14ac:dyDescent="0.3">
      <c r="A66" s="15"/>
      <c r="B66" s="27" t="s">
        <v>264</v>
      </c>
      <c r="C66" s="76"/>
      <c r="D66" s="77"/>
      <c r="E66" s="16"/>
      <c r="F66" s="30"/>
      <c r="G66" s="31" t="str">
        <f t="shared" si="20"/>
        <v/>
      </c>
      <c r="H66" s="61"/>
      <c r="I66" s="62"/>
      <c r="J66" s="63"/>
      <c r="K66" s="97"/>
    </row>
    <row r="67" spans="1:11" x14ac:dyDescent="0.3">
      <c r="A67" s="15"/>
      <c r="B67" s="74" t="s">
        <v>265</v>
      </c>
      <c r="C67" s="76" t="s">
        <v>129</v>
      </c>
      <c r="D67" s="77">
        <v>1</v>
      </c>
      <c r="E67" s="16"/>
      <c r="F67" s="94"/>
      <c r="G67" s="31">
        <f t="shared" si="20"/>
        <v>0</v>
      </c>
      <c r="H67" s="61">
        <v>1</v>
      </c>
      <c r="I67" s="62">
        <f t="shared" ref="I67:I74" si="54">IF(H67="","",H67*G67)</f>
        <v>0</v>
      </c>
      <c r="J67" s="63">
        <f t="shared" ref="J67:J74" si="55">IF(H67="","",1-H67)</f>
        <v>0</v>
      </c>
      <c r="K67" s="97">
        <f t="shared" ref="K67:K74" si="56">IF(J67="","",J67*G67)</f>
        <v>0</v>
      </c>
    </row>
    <row r="68" spans="1:11" x14ac:dyDescent="0.3">
      <c r="A68" s="15"/>
      <c r="B68" s="75" t="s">
        <v>266</v>
      </c>
      <c r="C68" s="78" t="s">
        <v>129</v>
      </c>
      <c r="D68" s="77">
        <v>1</v>
      </c>
      <c r="E68" s="16"/>
      <c r="F68" s="94"/>
      <c r="G68" s="31">
        <f t="shared" si="20"/>
        <v>0</v>
      </c>
      <c r="H68" s="61">
        <v>1</v>
      </c>
      <c r="I68" s="62">
        <f t="shared" si="54"/>
        <v>0</v>
      </c>
      <c r="J68" s="63">
        <f t="shared" si="55"/>
        <v>0</v>
      </c>
      <c r="K68" s="97">
        <f t="shared" si="56"/>
        <v>0</v>
      </c>
    </row>
    <row r="69" spans="1:11" ht="27" x14ac:dyDescent="0.3">
      <c r="A69" s="15"/>
      <c r="B69" s="75" t="s">
        <v>267</v>
      </c>
      <c r="C69" s="76" t="s">
        <v>105</v>
      </c>
      <c r="D69" s="77">
        <v>1</v>
      </c>
      <c r="E69" s="16"/>
      <c r="F69" s="94"/>
      <c r="G69" s="31">
        <f t="shared" si="20"/>
        <v>0</v>
      </c>
      <c r="H69" s="61">
        <v>1</v>
      </c>
      <c r="I69" s="62">
        <f t="shared" si="54"/>
        <v>0</v>
      </c>
      <c r="J69" s="63">
        <f t="shared" si="55"/>
        <v>0</v>
      </c>
      <c r="K69" s="97">
        <f t="shared" si="56"/>
        <v>0</v>
      </c>
    </row>
    <row r="70" spans="1:11" ht="27" x14ac:dyDescent="0.3">
      <c r="A70" s="15"/>
      <c r="B70" s="75" t="s">
        <v>268</v>
      </c>
      <c r="C70" s="76" t="s">
        <v>129</v>
      </c>
      <c r="D70" s="77">
        <v>1</v>
      </c>
      <c r="E70" s="16"/>
      <c r="F70" s="94"/>
      <c r="G70" s="31">
        <f t="shared" si="20"/>
        <v>0</v>
      </c>
      <c r="H70" s="61">
        <v>1</v>
      </c>
      <c r="I70" s="62">
        <f t="shared" si="54"/>
        <v>0</v>
      </c>
      <c r="J70" s="63">
        <f t="shared" si="55"/>
        <v>0</v>
      </c>
      <c r="K70" s="97">
        <f t="shared" si="56"/>
        <v>0</v>
      </c>
    </row>
    <row r="71" spans="1:11" x14ac:dyDescent="0.3">
      <c r="A71" s="15"/>
      <c r="B71" s="74" t="s">
        <v>269</v>
      </c>
      <c r="C71" s="76" t="s">
        <v>129</v>
      </c>
      <c r="D71" s="77">
        <v>1</v>
      </c>
      <c r="E71" s="16"/>
      <c r="F71" s="94"/>
      <c r="G71" s="31">
        <f t="shared" si="20"/>
        <v>0</v>
      </c>
      <c r="H71" s="61">
        <v>1</v>
      </c>
      <c r="I71" s="62">
        <f t="shared" si="54"/>
        <v>0</v>
      </c>
      <c r="J71" s="63">
        <f t="shared" si="55"/>
        <v>0</v>
      </c>
      <c r="K71" s="97">
        <f t="shared" si="56"/>
        <v>0</v>
      </c>
    </row>
    <row r="72" spans="1:11" x14ac:dyDescent="0.3">
      <c r="A72" s="15"/>
      <c r="B72" s="74" t="s">
        <v>270</v>
      </c>
      <c r="C72" s="76" t="s">
        <v>105</v>
      </c>
      <c r="D72" s="77">
        <v>1</v>
      </c>
      <c r="E72" s="16"/>
      <c r="F72" s="94"/>
      <c r="G72" s="31">
        <f t="shared" si="20"/>
        <v>0</v>
      </c>
      <c r="H72" s="61">
        <v>1</v>
      </c>
      <c r="I72" s="62">
        <f t="shared" si="54"/>
        <v>0</v>
      </c>
      <c r="J72" s="63">
        <f t="shared" si="55"/>
        <v>0</v>
      </c>
      <c r="K72" s="97">
        <f t="shared" si="56"/>
        <v>0</v>
      </c>
    </row>
    <row r="73" spans="1:11" x14ac:dyDescent="0.3">
      <c r="A73" s="15"/>
      <c r="B73" s="74" t="s">
        <v>271</v>
      </c>
      <c r="C73" s="76" t="s">
        <v>129</v>
      </c>
      <c r="D73" s="77">
        <v>1</v>
      </c>
      <c r="E73" s="16"/>
      <c r="F73" s="94"/>
      <c r="G73" s="31">
        <f t="shared" si="20"/>
        <v>0</v>
      </c>
      <c r="H73" s="61">
        <v>1</v>
      </c>
      <c r="I73" s="62">
        <f t="shared" si="54"/>
        <v>0</v>
      </c>
      <c r="J73" s="63">
        <f t="shared" si="55"/>
        <v>0</v>
      </c>
      <c r="K73" s="97">
        <f t="shared" si="56"/>
        <v>0</v>
      </c>
    </row>
    <row r="74" spans="1:11" x14ac:dyDescent="0.3">
      <c r="A74" s="15"/>
      <c r="B74" s="74" t="s">
        <v>272</v>
      </c>
      <c r="C74" s="76" t="s">
        <v>105</v>
      </c>
      <c r="D74" s="77">
        <v>1</v>
      </c>
      <c r="E74" s="16"/>
      <c r="F74" s="94"/>
      <c r="G74" s="31">
        <f t="shared" si="20"/>
        <v>0</v>
      </c>
      <c r="H74" s="61">
        <v>1</v>
      </c>
      <c r="I74" s="62">
        <f t="shared" si="54"/>
        <v>0</v>
      </c>
      <c r="J74" s="63">
        <f t="shared" si="55"/>
        <v>0</v>
      </c>
      <c r="K74" s="97">
        <f t="shared" si="56"/>
        <v>0</v>
      </c>
    </row>
    <row r="75" spans="1:11" x14ac:dyDescent="0.3">
      <c r="A75" s="15"/>
      <c r="B75" s="74" t="s">
        <v>273</v>
      </c>
      <c r="C75" s="16" t="s">
        <v>105</v>
      </c>
      <c r="D75" s="16">
        <v>1</v>
      </c>
      <c r="E75" s="16"/>
      <c r="F75" s="94"/>
      <c r="G75" s="31">
        <f t="shared" si="20"/>
        <v>0</v>
      </c>
      <c r="H75" s="61"/>
      <c r="I75" s="62"/>
      <c r="J75" s="63"/>
      <c r="K75" s="97"/>
    </row>
    <row r="76" spans="1:11" x14ac:dyDescent="0.3">
      <c r="A76" s="9"/>
      <c r="B76" s="5"/>
      <c r="C76" s="16"/>
      <c r="D76" s="16"/>
      <c r="E76" s="16"/>
      <c r="F76" s="30"/>
      <c r="G76" s="31" t="str">
        <f t="shared" si="20"/>
        <v/>
      </c>
      <c r="H76" s="61"/>
      <c r="I76" s="62"/>
      <c r="J76" s="63"/>
      <c r="K76" s="97"/>
    </row>
    <row r="77" spans="1:11" x14ac:dyDescent="0.3">
      <c r="A77" s="9"/>
      <c r="B77" s="5"/>
      <c r="C77" s="16"/>
      <c r="D77" s="16"/>
      <c r="E77" s="16"/>
      <c r="F77" s="30"/>
      <c r="G77" s="31" t="str">
        <f t="shared" si="20"/>
        <v/>
      </c>
      <c r="H77" s="61"/>
      <c r="I77" s="62"/>
      <c r="J77" s="63"/>
      <c r="K77" s="97"/>
    </row>
    <row r="78" spans="1:11" ht="15.6" x14ac:dyDescent="0.3">
      <c r="A78" s="15" t="s">
        <v>240</v>
      </c>
      <c r="B78" s="26" t="s">
        <v>241</v>
      </c>
      <c r="C78" s="16"/>
      <c r="D78" s="16"/>
      <c r="E78" s="16"/>
      <c r="F78" s="30"/>
      <c r="G78" s="31" t="str">
        <f t="shared" si="20"/>
        <v/>
      </c>
      <c r="H78" s="61"/>
      <c r="I78" s="62" t="str">
        <f t="shared" ref="I78" si="57">IF(H78="","",H78*G78)</f>
        <v/>
      </c>
      <c r="J78" s="63" t="str">
        <f t="shared" ref="J78" si="58">IF(H78="","",1-H78)</f>
        <v/>
      </c>
      <c r="K78" s="97" t="str">
        <f t="shared" ref="K78" si="59">IF(J78="","",J78*G78)</f>
        <v/>
      </c>
    </row>
    <row r="79" spans="1:11" x14ac:dyDescent="0.3">
      <c r="A79" s="15"/>
      <c r="B79" s="72" t="s">
        <v>274</v>
      </c>
      <c r="C79" s="16"/>
      <c r="D79" s="16"/>
      <c r="E79" s="16"/>
      <c r="F79" s="30"/>
      <c r="G79" s="31" t="str">
        <f t="shared" si="20"/>
        <v/>
      </c>
      <c r="H79" s="61"/>
      <c r="I79" s="62"/>
      <c r="J79" s="63"/>
      <c r="K79" s="97"/>
    </row>
    <row r="80" spans="1:11" x14ac:dyDescent="0.3">
      <c r="A80" s="15"/>
      <c r="B80" s="73" t="s">
        <v>253</v>
      </c>
      <c r="C80" s="16" t="s">
        <v>105</v>
      </c>
      <c r="D80" s="16">
        <v>1</v>
      </c>
      <c r="E80" s="16"/>
      <c r="F80" s="30"/>
      <c r="G80" s="31">
        <f t="shared" si="20"/>
        <v>0</v>
      </c>
      <c r="H80" s="61">
        <v>1</v>
      </c>
      <c r="I80" s="62">
        <f t="shared" ref="I80" si="60">IF(H80="","",H80*G80)</f>
        <v>0</v>
      </c>
      <c r="J80" s="63">
        <f t="shared" ref="J80" si="61">IF(H80="","",1-H80)</f>
        <v>0</v>
      </c>
      <c r="K80" s="97">
        <f t="shared" ref="K80" si="62">IF(J80="","",J80*G80)</f>
        <v>0</v>
      </c>
    </row>
    <row r="81" spans="1:11" x14ac:dyDescent="0.3">
      <c r="A81" s="15"/>
      <c r="B81" s="73" t="s">
        <v>275</v>
      </c>
      <c r="C81" s="16" t="s">
        <v>105</v>
      </c>
      <c r="D81" s="16">
        <v>1</v>
      </c>
      <c r="E81" s="16"/>
      <c r="F81" s="30"/>
      <c r="G81" s="31">
        <f t="shared" si="20"/>
        <v>0</v>
      </c>
      <c r="H81" s="61">
        <v>1</v>
      </c>
      <c r="I81" s="62">
        <f t="shared" ref="I81" si="63">IF(H81="","",H81*G81)</f>
        <v>0</v>
      </c>
      <c r="J81" s="63">
        <f t="shared" ref="J81" si="64">IF(H81="","",1-H81)</f>
        <v>0</v>
      </c>
      <c r="K81" s="97">
        <f t="shared" ref="K81" si="65">IF(J81="","",J81*G81)</f>
        <v>0</v>
      </c>
    </row>
    <row r="82" spans="1:11" x14ac:dyDescent="0.3">
      <c r="A82" s="15"/>
      <c r="B82" s="73"/>
      <c r="C82" s="16"/>
      <c r="D82" s="16"/>
      <c r="E82" s="16"/>
      <c r="F82" s="30"/>
      <c r="G82" s="31" t="str">
        <f t="shared" si="20"/>
        <v/>
      </c>
      <c r="H82" s="61"/>
      <c r="I82" s="62"/>
      <c r="J82" s="63"/>
      <c r="K82" s="97"/>
    </row>
    <row r="83" spans="1:11" x14ac:dyDescent="0.3">
      <c r="A83" s="15"/>
      <c r="B83" s="79" t="s">
        <v>169</v>
      </c>
      <c r="C83" s="16"/>
      <c r="D83" s="16"/>
      <c r="E83" s="16"/>
      <c r="F83" s="30"/>
      <c r="G83" s="31" t="str">
        <f t="shared" si="20"/>
        <v/>
      </c>
      <c r="H83" s="61"/>
      <c r="I83" s="62"/>
      <c r="J83" s="63"/>
      <c r="K83" s="97"/>
    </row>
    <row r="84" spans="1:11" x14ac:dyDescent="0.3">
      <c r="A84" s="15"/>
      <c r="B84" s="28" t="s">
        <v>276</v>
      </c>
      <c r="C84" s="16" t="s">
        <v>195</v>
      </c>
      <c r="D84" s="16"/>
      <c r="E84" s="16"/>
      <c r="F84" s="30"/>
      <c r="G84" s="31" t="str">
        <f t="shared" si="20"/>
        <v/>
      </c>
      <c r="H84" s="61"/>
      <c r="I84" s="62"/>
      <c r="J84" s="63"/>
      <c r="K84" s="97"/>
    </row>
    <row r="85" spans="1:11" x14ac:dyDescent="0.3">
      <c r="A85" s="15"/>
      <c r="B85" s="28" t="s">
        <v>277</v>
      </c>
      <c r="C85" s="16" t="s">
        <v>195</v>
      </c>
      <c r="D85" s="16"/>
      <c r="E85" s="16"/>
      <c r="F85" s="30"/>
      <c r="G85" s="31" t="str">
        <f t="shared" si="20"/>
        <v/>
      </c>
      <c r="H85" s="61"/>
      <c r="I85" s="62"/>
      <c r="J85" s="63"/>
      <c r="K85" s="97"/>
    </row>
    <row r="86" spans="1:11" x14ac:dyDescent="0.3">
      <c r="A86" s="15"/>
      <c r="B86" s="28" t="s">
        <v>278</v>
      </c>
      <c r="C86" s="16" t="s">
        <v>195</v>
      </c>
      <c r="D86" s="16"/>
      <c r="E86" s="16"/>
      <c r="F86" s="30"/>
      <c r="G86" s="31" t="str">
        <f t="shared" si="20"/>
        <v/>
      </c>
      <c r="H86" s="61"/>
      <c r="I86" s="62"/>
      <c r="J86" s="63"/>
      <c r="K86" s="97"/>
    </row>
    <row r="87" spans="1:11" x14ac:dyDescent="0.3">
      <c r="A87" s="9"/>
      <c r="B87" s="5"/>
      <c r="C87" s="16"/>
      <c r="D87" s="16"/>
      <c r="E87" s="16"/>
      <c r="F87" s="30"/>
      <c r="G87" s="31" t="str">
        <f t="shared" si="20"/>
        <v/>
      </c>
      <c r="H87" s="61"/>
      <c r="I87" s="62"/>
      <c r="J87" s="63"/>
      <c r="K87" s="97"/>
    </row>
    <row r="88" spans="1:11" x14ac:dyDescent="0.3">
      <c r="A88" s="9"/>
      <c r="B88" s="5"/>
      <c r="C88" s="16"/>
      <c r="D88" s="16"/>
      <c r="E88" s="16"/>
      <c r="F88" s="30"/>
      <c r="G88" s="31" t="str">
        <f t="shared" si="20"/>
        <v/>
      </c>
      <c r="H88" s="61"/>
      <c r="I88" s="62"/>
      <c r="J88" s="63"/>
      <c r="K88" s="97"/>
    </row>
    <row r="89" spans="1:11" ht="15.6" x14ac:dyDescent="0.3">
      <c r="A89" s="15" t="s">
        <v>242</v>
      </c>
      <c r="B89" s="26" t="s">
        <v>243</v>
      </c>
      <c r="C89" s="16"/>
      <c r="D89" s="16"/>
      <c r="E89" s="16"/>
      <c r="F89" s="30"/>
      <c r="G89" s="31" t="str">
        <f t="shared" si="20"/>
        <v/>
      </c>
      <c r="H89" s="61"/>
      <c r="I89" s="62" t="str">
        <f t="shared" ref="I89:I90" si="66">IF(H89="","",H89*G89)</f>
        <v/>
      </c>
      <c r="J89" s="63" t="str">
        <f t="shared" ref="J89:J90" si="67">IF(H89="","",1-H89)</f>
        <v/>
      </c>
      <c r="K89" s="97" t="str">
        <f t="shared" ref="K89:K90" si="68">IF(J89="","",J89*G89)</f>
        <v/>
      </c>
    </row>
    <row r="90" spans="1:11" x14ac:dyDescent="0.3">
      <c r="A90" s="15"/>
      <c r="B90" s="72" t="s">
        <v>279</v>
      </c>
      <c r="C90" s="16" t="s">
        <v>105</v>
      </c>
      <c r="D90" s="16">
        <v>1</v>
      </c>
      <c r="E90" s="16"/>
      <c r="F90" s="30"/>
      <c r="G90" s="31">
        <f t="shared" si="20"/>
        <v>0</v>
      </c>
      <c r="H90" s="61">
        <v>1</v>
      </c>
      <c r="I90" s="62">
        <f t="shared" si="66"/>
        <v>0</v>
      </c>
      <c r="J90" s="63">
        <f t="shared" si="67"/>
        <v>0</v>
      </c>
      <c r="K90" s="97">
        <f t="shared" si="68"/>
        <v>0</v>
      </c>
    </row>
    <row r="91" spans="1:11" x14ac:dyDescent="0.3">
      <c r="A91" s="15"/>
      <c r="B91" s="72" t="s">
        <v>280</v>
      </c>
      <c r="C91" s="16" t="s">
        <v>105</v>
      </c>
      <c r="D91" s="16">
        <v>1</v>
      </c>
      <c r="E91" s="16"/>
      <c r="F91" s="30"/>
      <c r="G91" s="31">
        <f t="shared" si="20"/>
        <v>0</v>
      </c>
      <c r="H91" s="61">
        <v>1</v>
      </c>
      <c r="I91" s="62">
        <f t="shared" ref="I91:I92" si="69">IF(H91="","",H91*G91)</f>
        <v>0</v>
      </c>
      <c r="J91" s="63">
        <f t="shared" ref="J91:J92" si="70">IF(H91="","",1-H91)</f>
        <v>0</v>
      </c>
      <c r="K91" s="97">
        <f t="shared" ref="K91:K92" si="71">IF(J91="","",J91*G91)</f>
        <v>0</v>
      </c>
    </row>
    <row r="92" spans="1:11" x14ac:dyDescent="0.3">
      <c r="A92" s="15"/>
      <c r="B92" s="72" t="s">
        <v>281</v>
      </c>
      <c r="C92" s="16" t="s">
        <v>105</v>
      </c>
      <c r="D92" s="16">
        <v>1</v>
      </c>
      <c r="E92" s="16"/>
      <c r="F92" s="30"/>
      <c r="G92" s="31">
        <f t="shared" si="20"/>
        <v>0</v>
      </c>
      <c r="H92" s="61">
        <v>1</v>
      </c>
      <c r="I92" s="62">
        <f t="shared" si="69"/>
        <v>0</v>
      </c>
      <c r="J92" s="63">
        <f t="shared" si="70"/>
        <v>0</v>
      </c>
      <c r="K92" s="97">
        <f t="shared" si="71"/>
        <v>0</v>
      </c>
    </row>
    <row r="93" spans="1:11" x14ac:dyDescent="0.3">
      <c r="A93" s="9"/>
      <c r="B93" s="5"/>
      <c r="C93" s="16"/>
      <c r="D93" s="16"/>
      <c r="E93" s="16"/>
      <c r="F93" s="30"/>
      <c r="G93" s="31" t="str">
        <f t="shared" si="20"/>
        <v/>
      </c>
      <c r="H93" s="61"/>
      <c r="I93" s="62"/>
      <c r="J93" s="63"/>
      <c r="K93" s="97"/>
    </row>
    <row r="94" spans="1:11" x14ac:dyDescent="0.3">
      <c r="A94" s="9"/>
      <c r="B94" s="5"/>
      <c r="C94" s="16"/>
      <c r="D94" s="16"/>
      <c r="E94" s="16"/>
      <c r="F94" s="30"/>
      <c r="G94" s="31" t="str">
        <f t="shared" si="20"/>
        <v/>
      </c>
      <c r="H94" s="61"/>
      <c r="I94" s="62"/>
      <c r="J94" s="63"/>
      <c r="K94" s="97"/>
    </row>
    <row r="95" spans="1:11" ht="15.6" x14ac:dyDescent="0.3">
      <c r="A95" s="15" t="s">
        <v>244</v>
      </c>
      <c r="B95" s="26" t="s">
        <v>245</v>
      </c>
      <c r="C95" s="16"/>
      <c r="D95" s="16"/>
      <c r="E95" s="16"/>
      <c r="F95" s="30"/>
      <c r="G95" s="31" t="str">
        <f t="shared" si="20"/>
        <v/>
      </c>
      <c r="H95" s="61"/>
      <c r="I95" s="62" t="str">
        <f t="shared" ref="I95" si="72">IF(H95="","",H95*G95)</f>
        <v/>
      </c>
      <c r="J95" s="63" t="str">
        <f t="shared" ref="J95" si="73">IF(H95="","",1-H95)</f>
        <v/>
      </c>
      <c r="K95" s="97" t="str">
        <f t="shared" ref="K95" si="74">IF(J95="","",J95*G95)</f>
        <v/>
      </c>
    </row>
    <row r="96" spans="1:11" x14ac:dyDescent="0.3">
      <c r="A96" s="15"/>
      <c r="B96" s="74" t="s">
        <v>282</v>
      </c>
      <c r="C96" s="76" t="s">
        <v>105</v>
      </c>
      <c r="D96" s="77">
        <v>2</v>
      </c>
      <c r="E96" s="16"/>
      <c r="F96" s="94"/>
      <c r="G96" s="31">
        <f t="shared" si="20"/>
        <v>0</v>
      </c>
      <c r="H96" s="61">
        <v>1</v>
      </c>
      <c r="I96" s="62">
        <f t="shared" ref="I96:I113" si="75">IF(H96="","",H96*G96)</f>
        <v>0</v>
      </c>
      <c r="J96" s="63">
        <f t="shared" ref="J96:J113" si="76">IF(H96="","",1-H96)</f>
        <v>0</v>
      </c>
      <c r="K96" s="97">
        <f t="shared" ref="K96:K113" si="77">IF(J96="","",J96*G96)</f>
        <v>0</v>
      </c>
    </row>
    <row r="97" spans="1:11" x14ac:dyDescent="0.3">
      <c r="A97" s="15"/>
      <c r="B97" s="74" t="s">
        <v>283</v>
      </c>
      <c r="C97" s="76" t="s">
        <v>129</v>
      </c>
      <c r="D97" s="77">
        <v>6</v>
      </c>
      <c r="E97" s="16"/>
      <c r="F97" s="94"/>
      <c r="G97" s="31">
        <f t="shared" ref="G97:G124" si="78">IF(D97="","",F97*D97)</f>
        <v>0</v>
      </c>
      <c r="H97" s="61">
        <v>1</v>
      </c>
      <c r="I97" s="62">
        <f t="shared" si="75"/>
        <v>0</v>
      </c>
      <c r="J97" s="63">
        <f t="shared" si="76"/>
        <v>0</v>
      </c>
      <c r="K97" s="97">
        <f t="shared" si="77"/>
        <v>0</v>
      </c>
    </row>
    <row r="98" spans="1:11" x14ac:dyDescent="0.3">
      <c r="A98" s="15"/>
      <c r="B98" s="74" t="s">
        <v>284</v>
      </c>
      <c r="C98" s="76" t="s">
        <v>105</v>
      </c>
      <c r="D98" s="77">
        <v>1</v>
      </c>
      <c r="E98" s="16"/>
      <c r="F98" s="94"/>
      <c r="G98" s="31">
        <f t="shared" si="78"/>
        <v>0</v>
      </c>
      <c r="H98" s="61">
        <v>1</v>
      </c>
      <c r="I98" s="62">
        <f t="shared" si="75"/>
        <v>0</v>
      </c>
      <c r="J98" s="63">
        <f t="shared" si="76"/>
        <v>0</v>
      </c>
      <c r="K98" s="97">
        <f t="shared" si="77"/>
        <v>0</v>
      </c>
    </row>
    <row r="99" spans="1:11" x14ac:dyDescent="0.3">
      <c r="A99" s="15"/>
      <c r="B99" s="75" t="s">
        <v>637</v>
      </c>
      <c r="C99" s="78" t="s">
        <v>105</v>
      </c>
      <c r="D99" s="77">
        <v>1</v>
      </c>
      <c r="E99" s="16"/>
      <c r="F99" s="94"/>
      <c r="G99" s="31">
        <f t="shared" si="78"/>
        <v>0</v>
      </c>
      <c r="H99" s="61">
        <v>1</v>
      </c>
      <c r="I99" s="62">
        <f t="shared" si="75"/>
        <v>0</v>
      </c>
      <c r="J99" s="63">
        <f t="shared" si="76"/>
        <v>0</v>
      </c>
      <c r="K99" s="97">
        <f t="shared" si="77"/>
        <v>0</v>
      </c>
    </row>
    <row r="100" spans="1:11" x14ac:dyDescent="0.3">
      <c r="A100" s="15"/>
      <c r="B100" s="75" t="s">
        <v>638</v>
      </c>
      <c r="C100" s="78" t="s">
        <v>105</v>
      </c>
      <c r="D100" s="77">
        <v>1</v>
      </c>
      <c r="E100" s="16"/>
      <c r="F100" s="94"/>
      <c r="G100" s="31">
        <f t="shared" si="78"/>
        <v>0</v>
      </c>
      <c r="H100" s="61">
        <v>1</v>
      </c>
      <c r="I100" s="62">
        <f t="shared" ref="I100" si="79">IF(H100="","",H100*G100)</f>
        <v>0</v>
      </c>
      <c r="J100" s="63">
        <f t="shared" ref="J100" si="80">IF(H100="","",1-H100)</f>
        <v>0</v>
      </c>
      <c r="K100" s="97">
        <f t="shared" ref="K100" si="81">IF(J100="","",J100*G100)</f>
        <v>0</v>
      </c>
    </row>
    <row r="101" spans="1:11" x14ac:dyDescent="0.3">
      <c r="A101" s="15"/>
      <c r="B101" s="74" t="s">
        <v>639</v>
      </c>
      <c r="C101" s="76" t="s">
        <v>105</v>
      </c>
      <c r="D101" s="77">
        <v>1</v>
      </c>
      <c r="E101" s="16"/>
      <c r="F101" s="94"/>
      <c r="G101" s="31">
        <f t="shared" si="78"/>
        <v>0</v>
      </c>
      <c r="H101" s="61">
        <v>1</v>
      </c>
      <c r="I101" s="62">
        <f t="shared" si="75"/>
        <v>0</v>
      </c>
      <c r="J101" s="63">
        <f t="shared" si="76"/>
        <v>0</v>
      </c>
      <c r="K101" s="97">
        <f t="shared" si="77"/>
        <v>0</v>
      </c>
    </row>
    <row r="102" spans="1:11" x14ac:dyDescent="0.3">
      <c r="A102" s="15"/>
      <c r="B102" s="74" t="s">
        <v>285</v>
      </c>
      <c r="C102" s="76" t="s">
        <v>105</v>
      </c>
      <c r="D102" s="77">
        <v>1</v>
      </c>
      <c r="E102" s="16"/>
      <c r="F102" s="94"/>
      <c r="G102" s="31">
        <f t="shared" si="78"/>
        <v>0</v>
      </c>
      <c r="H102" s="61">
        <v>1</v>
      </c>
      <c r="I102" s="62">
        <f t="shared" si="75"/>
        <v>0</v>
      </c>
      <c r="J102" s="63">
        <f t="shared" si="76"/>
        <v>0</v>
      </c>
      <c r="K102" s="97">
        <f t="shared" si="77"/>
        <v>0</v>
      </c>
    </row>
    <row r="103" spans="1:11" x14ac:dyDescent="0.3">
      <c r="A103" s="15"/>
      <c r="B103" s="74" t="s">
        <v>286</v>
      </c>
      <c r="C103" s="76" t="s">
        <v>129</v>
      </c>
      <c r="D103" s="77">
        <v>2</v>
      </c>
      <c r="E103" s="16"/>
      <c r="F103" s="94"/>
      <c r="G103" s="31">
        <f t="shared" si="78"/>
        <v>0</v>
      </c>
      <c r="H103" s="61">
        <v>1</v>
      </c>
      <c r="I103" s="62">
        <f t="shared" si="75"/>
        <v>0</v>
      </c>
      <c r="J103" s="63">
        <f t="shared" si="76"/>
        <v>0</v>
      </c>
      <c r="K103" s="97">
        <f t="shared" si="77"/>
        <v>0</v>
      </c>
    </row>
    <row r="104" spans="1:11" x14ac:dyDescent="0.3">
      <c r="A104" s="15"/>
      <c r="B104" s="74" t="s">
        <v>287</v>
      </c>
      <c r="C104" s="76" t="s">
        <v>105</v>
      </c>
      <c r="D104" s="77">
        <v>1</v>
      </c>
      <c r="E104" s="16"/>
      <c r="F104" s="94"/>
      <c r="G104" s="31">
        <f t="shared" si="78"/>
        <v>0</v>
      </c>
      <c r="H104" s="61">
        <v>1</v>
      </c>
      <c r="I104" s="62">
        <f t="shared" si="75"/>
        <v>0</v>
      </c>
      <c r="J104" s="63">
        <f t="shared" si="76"/>
        <v>0</v>
      </c>
      <c r="K104" s="97">
        <f t="shared" si="77"/>
        <v>0</v>
      </c>
    </row>
    <row r="105" spans="1:11" ht="27" x14ac:dyDescent="0.3">
      <c r="A105" s="15"/>
      <c r="B105" s="75" t="s">
        <v>288</v>
      </c>
      <c r="C105" s="78" t="s">
        <v>129</v>
      </c>
      <c r="D105" s="77">
        <v>2</v>
      </c>
      <c r="E105" s="16"/>
      <c r="F105" s="94"/>
      <c r="G105" s="31">
        <f t="shared" si="78"/>
        <v>0</v>
      </c>
      <c r="H105" s="61">
        <v>1</v>
      </c>
      <c r="I105" s="62">
        <f t="shared" si="75"/>
        <v>0</v>
      </c>
      <c r="J105" s="63">
        <f t="shared" si="76"/>
        <v>0</v>
      </c>
      <c r="K105" s="97">
        <f t="shared" si="77"/>
        <v>0</v>
      </c>
    </row>
    <row r="106" spans="1:11" x14ac:dyDescent="0.3">
      <c r="A106" s="15"/>
      <c r="B106" s="74" t="s">
        <v>289</v>
      </c>
      <c r="C106" s="76" t="s">
        <v>105</v>
      </c>
      <c r="D106" s="77">
        <v>1</v>
      </c>
      <c r="E106" s="16"/>
      <c r="F106" s="94"/>
      <c r="G106" s="31">
        <f t="shared" si="78"/>
        <v>0</v>
      </c>
      <c r="H106" s="61">
        <v>1</v>
      </c>
      <c r="I106" s="62">
        <f t="shared" si="75"/>
        <v>0</v>
      </c>
      <c r="J106" s="63">
        <f t="shared" si="76"/>
        <v>0</v>
      </c>
      <c r="K106" s="97">
        <f t="shared" si="77"/>
        <v>0</v>
      </c>
    </row>
    <row r="107" spans="1:11" x14ac:dyDescent="0.3">
      <c r="A107" s="15"/>
      <c r="B107" s="74" t="s">
        <v>290</v>
      </c>
      <c r="C107" s="76" t="s">
        <v>105</v>
      </c>
      <c r="D107" s="77">
        <v>1</v>
      </c>
      <c r="E107" s="16"/>
      <c r="F107" s="94"/>
      <c r="G107" s="31">
        <f t="shared" si="78"/>
        <v>0</v>
      </c>
      <c r="H107" s="61">
        <v>1</v>
      </c>
      <c r="I107" s="62">
        <f t="shared" si="75"/>
        <v>0</v>
      </c>
      <c r="J107" s="63">
        <f t="shared" si="76"/>
        <v>0</v>
      </c>
      <c r="K107" s="97">
        <f t="shared" si="77"/>
        <v>0</v>
      </c>
    </row>
    <row r="108" spans="1:11" x14ac:dyDescent="0.3">
      <c r="A108" s="15"/>
      <c r="B108" s="74" t="s">
        <v>291</v>
      </c>
      <c r="C108" s="76" t="s">
        <v>129</v>
      </c>
      <c r="D108" s="77">
        <v>1</v>
      </c>
      <c r="E108" s="16"/>
      <c r="F108" s="94"/>
      <c r="G108" s="31">
        <f t="shared" si="78"/>
        <v>0</v>
      </c>
      <c r="H108" s="61">
        <v>1</v>
      </c>
      <c r="I108" s="62">
        <f t="shared" si="75"/>
        <v>0</v>
      </c>
      <c r="J108" s="63">
        <f t="shared" si="76"/>
        <v>0</v>
      </c>
      <c r="K108" s="97">
        <f t="shared" si="77"/>
        <v>0</v>
      </c>
    </row>
    <row r="109" spans="1:11" x14ac:dyDescent="0.3">
      <c r="A109" s="15"/>
      <c r="B109" s="74" t="s">
        <v>292</v>
      </c>
      <c r="C109" s="76" t="s">
        <v>129</v>
      </c>
      <c r="D109" s="77">
        <v>1</v>
      </c>
      <c r="E109" s="16"/>
      <c r="F109" s="94"/>
      <c r="G109" s="31">
        <f t="shared" si="78"/>
        <v>0</v>
      </c>
      <c r="H109" s="61">
        <v>1</v>
      </c>
      <c r="I109" s="62">
        <f t="shared" si="75"/>
        <v>0</v>
      </c>
      <c r="J109" s="63">
        <f t="shared" si="76"/>
        <v>0</v>
      </c>
      <c r="K109" s="97">
        <f t="shared" si="77"/>
        <v>0</v>
      </c>
    </row>
    <row r="110" spans="1:11" x14ac:dyDescent="0.3">
      <c r="A110" s="15"/>
      <c r="B110" s="74" t="s">
        <v>293</v>
      </c>
      <c r="C110" s="76" t="s">
        <v>105</v>
      </c>
      <c r="D110" s="77">
        <v>1</v>
      </c>
      <c r="E110" s="16"/>
      <c r="F110" s="94"/>
      <c r="G110" s="31">
        <f t="shared" si="78"/>
        <v>0</v>
      </c>
      <c r="H110" s="61">
        <v>1</v>
      </c>
      <c r="I110" s="62">
        <f t="shared" si="75"/>
        <v>0</v>
      </c>
      <c r="J110" s="63">
        <f t="shared" si="76"/>
        <v>0</v>
      </c>
      <c r="K110" s="97">
        <f t="shared" si="77"/>
        <v>0</v>
      </c>
    </row>
    <row r="111" spans="1:11" x14ac:dyDescent="0.3">
      <c r="A111" s="15"/>
      <c r="B111" s="74" t="s">
        <v>294</v>
      </c>
      <c r="C111" s="76" t="s">
        <v>105</v>
      </c>
      <c r="D111" s="77">
        <v>1</v>
      </c>
      <c r="E111" s="16"/>
      <c r="F111" s="94"/>
      <c r="G111" s="31">
        <f t="shared" si="78"/>
        <v>0</v>
      </c>
      <c r="H111" s="61">
        <v>1</v>
      </c>
      <c r="I111" s="62">
        <f t="shared" si="75"/>
        <v>0</v>
      </c>
      <c r="J111" s="63">
        <f t="shared" si="76"/>
        <v>0</v>
      </c>
      <c r="K111" s="97">
        <f t="shared" si="77"/>
        <v>0</v>
      </c>
    </row>
    <row r="112" spans="1:11" x14ac:dyDescent="0.3">
      <c r="A112" s="15"/>
      <c r="B112" s="74" t="s">
        <v>295</v>
      </c>
      <c r="C112" s="76" t="s">
        <v>105</v>
      </c>
      <c r="D112" s="77">
        <v>1</v>
      </c>
      <c r="E112" s="16"/>
      <c r="F112" s="94"/>
      <c r="G112" s="31">
        <f t="shared" si="78"/>
        <v>0</v>
      </c>
      <c r="H112" s="61">
        <v>1</v>
      </c>
      <c r="I112" s="62">
        <f t="shared" si="75"/>
        <v>0</v>
      </c>
      <c r="J112" s="63">
        <f t="shared" si="76"/>
        <v>0</v>
      </c>
      <c r="K112" s="97">
        <f t="shared" si="77"/>
        <v>0</v>
      </c>
    </row>
    <row r="113" spans="1:11" x14ac:dyDescent="0.3">
      <c r="A113" s="15"/>
      <c r="B113" s="74" t="s">
        <v>296</v>
      </c>
      <c r="C113" s="76" t="s">
        <v>105</v>
      </c>
      <c r="D113" s="77">
        <v>1</v>
      </c>
      <c r="E113" s="16"/>
      <c r="F113" s="94"/>
      <c r="G113" s="31">
        <f t="shared" si="78"/>
        <v>0</v>
      </c>
      <c r="H113" s="61">
        <v>1</v>
      </c>
      <c r="I113" s="62">
        <f t="shared" si="75"/>
        <v>0</v>
      </c>
      <c r="J113" s="63">
        <f t="shared" si="76"/>
        <v>0</v>
      </c>
      <c r="K113" s="97">
        <f t="shared" si="77"/>
        <v>0</v>
      </c>
    </row>
    <row r="114" spans="1:11" x14ac:dyDescent="0.3">
      <c r="A114" s="9"/>
      <c r="B114" s="5"/>
      <c r="C114" s="16"/>
      <c r="D114" s="16"/>
      <c r="E114" s="16"/>
      <c r="F114" s="30"/>
      <c r="G114" s="31" t="str">
        <f t="shared" si="78"/>
        <v/>
      </c>
      <c r="H114" s="61"/>
      <c r="I114" s="62"/>
      <c r="J114" s="63"/>
      <c r="K114" s="97"/>
    </row>
    <row r="115" spans="1:11" x14ac:dyDescent="0.3">
      <c r="A115" s="9"/>
      <c r="B115" s="5"/>
      <c r="C115" s="16"/>
      <c r="D115" s="16"/>
      <c r="E115" s="16"/>
      <c r="F115" s="30"/>
      <c r="G115" s="31" t="str">
        <f t="shared" si="78"/>
        <v/>
      </c>
      <c r="H115" s="61"/>
      <c r="I115" s="62"/>
      <c r="J115" s="63"/>
      <c r="K115" s="97"/>
    </row>
    <row r="116" spans="1:11" ht="15.6" x14ac:dyDescent="0.3">
      <c r="A116" s="15" t="s">
        <v>246</v>
      </c>
      <c r="B116" s="26" t="s">
        <v>247</v>
      </c>
      <c r="C116" s="16"/>
      <c r="D116" s="16"/>
      <c r="E116" s="16"/>
      <c r="F116" s="30"/>
      <c r="G116" s="31" t="str">
        <f t="shared" si="78"/>
        <v/>
      </c>
      <c r="H116" s="61"/>
      <c r="I116" s="62" t="str">
        <f t="shared" ref="I116:I117" si="82">IF(H116="","",H116*G116)</f>
        <v/>
      </c>
      <c r="J116" s="63" t="str">
        <f t="shared" ref="J116:J117" si="83">IF(H116="","",1-H116)</f>
        <v/>
      </c>
      <c r="K116" s="97" t="str">
        <f t="shared" ref="K116:K117" si="84">IF(J116="","",J116*G116)</f>
        <v/>
      </c>
    </row>
    <row r="117" spans="1:11" x14ac:dyDescent="0.3">
      <c r="A117" s="15"/>
      <c r="B117" s="74" t="s">
        <v>297</v>
      </c>
      <c r="C117" s="16" t="s">
        <v>105</v>
      </c>
      <c r="D117" s="16">
        <v>1</v>
      </c>
      <c r="E117" s="16"/>
      <c r="F117" s="30"/>
      <c r="G117" s="31">
        <f t="shared" si="78"/>
        <v>0</v>
      </c>
      <c r="H117" s="61">
        <v>1</v>
      </c>
      <c r="I117" s="62">
        <f t="shared" si="82"/>
        <v>0</v>
      </c>
      <c r="J117" s="63">
        <f t="shared" si="83"/>
        <v>0</v>
      </c>
      <c r="K117" s="97">
        <f t="shared" si="84"/>
        <v>0</v>
      </c>
    </row>
    <row r="118" spans="1:11" x14ac:dyDescent="0.3">
      <c r="A118" s="9"/>
      <c r="B118" s="5"/>
      <c r="C118" s="16"/>
      <c r="D118" s="16"/>
      <c r="E118" s="16"/>
      <c r="F118" s="30"/>
      <c r="G118" s="31" t="str">
        <f t="shared" si="78"/>
        <v/>
      </c>
      <c r="H118" s="61"/>
      <c r="I118" s="62"/>
      <c r="J118" s="63"/>
      <c r="K118" s="97"/>
    </row>
    <row r="119" spans="1:11" x14ac:dyDescent="0.3">
      <c r="A119" s="9"/>
      <c r="B119" s="5"/>
      <c r="C119" s="16"/>
      <c r="D119" s="16"/>
      <c r="E119" s="16"/>
      <c r="F119" s="30"/>
      <c r="G119" s="31" t="str">
        <f t="shared" si="78"/>
        <v/>
      </c>
      <c r="H119" s="61"/>
      <c r="I119" s="62"/>
      <c r="J119" s="63"/>
      <c r="K119" s="97"/>
    </row>
    <row r="120" spans="1:11" ht="15.6" x14ac:dyDescent="0.3">
      <c r="A120" s="15" t="s">
        <v>248</v>
      </c>
      <c r="B120" s="26" t="s">
        <v>249</v>
      </c>
      <c r="C120" s="16"/>
      <c r="D120" s="16"/>
      <c r="E120" s="16"/>
      <c r="F120" s="30"/>
      <c r="G120" s="31" t="str">
        <f t="shared" si="78"/>
        <v/>
      </c>
      <c r="H120" s="61"/>
      <c r="I120" s="62" t="str">
        <f t="shared" ref="I120:I122" si="85">IF(H120="","",H120*G120)</f>
        <v/>
      </c>
      <c r="J120" s="63" t="str">
        <f t="shared" ref="J120:J122" si="86">IF(H120="","",1-H120)</f>
        <v/>
      </c>
      <c r="K120" s="97" t="str">
        <f t="shared" ref="K120:K122" si="87">IF(J120="","",J120*G120)</f>
        <v/>
      </c>
    </row>
    <row r="121" spans="1:11" x14ac:dyDescent="0.3">
      <c r="A121" s="15"/>
      <c r="B121" s="74" t="s">
        <v>298</v>
      </c>
      <c r="C121" s="16" t="s">
        <v>105</v>
      </c>
      <c r="D121" s="16">
        <v>1</v>
      </c>
      <c r="E121" s="16"/>
      <c r="F121" s="30"/>
      <c r="G121" s="31">
        <f t="shared" si="78"/>
        <v>0</v>
      </c>
      <c r="H121" s="61">
        <v>1</v>
      </c>
      <c r="I121" s="62">
        <f t="shared" si="85"/>
        <v>0</v>
      </c>
      <c r="J121" s="63">
        <f t="shared" si="86"/>
        <v>0</v>
      </c>
      <c r="K121" s="97">
        <f t="shared" si="87"/>
        <v>0</v>
      </c>
    </row>
    <row r="122" spans="1:11" x14ac:dyDescent="0.3">
      <c r="A122" s="9"/>
      <c r="B122" s="74" t="s">
        <v>299</v>
      </c>
      <c r="C122" s="16" t="s">
        <v>105</v>
      </c>
      <c r="D122" s="16">
        <v>1</v>
      </c>
      <c r="E122" s="16"/>
      <c r="F122" s="30"/>
      <c r="G122" s="31">
        <f t="shared" si="78"/>
        <v>0</v>
      </c>
      <c r="H122" s="61">
        <v>1</v>
      </c>
      <c r="I122" s="62">
        <f t="shared" si="85"/>
        <v>0</v>
      </c>
      <c r="J122" s="63">
        <f t="shared" si="86"/>
        <v>0</v>
      </c>
      <c r="K122" s="97">
        <f t="shared" si="87"/>
        <v>0</v>
      </c>
    </row>
    <row r="123" spans="1:11" x14ac:dyDescent="0.3">
      <c r="A123" s="9"/>
      <c r="B123" s="5"/>
      <c r="C123" s="16"/>
      <c r="D123" s="16"/>
      <c r="E123" s="16"/>
      <c r="F123" s="30"/>
      <c r="G123" s="31" t="str">
        <f t="shared" si="78"/>
        <v/>
      </c>
      <c r="H123" s="61"/>
      <c r="I123" s="62"/>
      <c r="J123" s="63"/>
      <c r="K123" s="97"/>
    </row>
    <row r="124" spans="1:11" x14ac:dyDescent="0.3">
      <c r="A124" s="9"/>
      <c r="B124" s="6"/>
      <c r="C124" s="16"/>
      <c r="D124" s="16"/>
      <c r="E124" s="16"/>
      <c r="F124" s="30"/>
      <c r="G124" s="31" t="str">
        <f t="shared" si="78"/>
        <v/>
      </c>
      <c r="H124" s="61"/>
      <c r="I124" s="62" t="str">
        <f t="shared" si="1"/>
        <v/>
      </c>
      <c r="J124" s="63" t="str">
        <f t="shared" si="2"/>
        <v/>
      </c>
      <c r="K124" s="97" t="str">
        <f t="shared" si="3"/>
        <v/>
      </c>
    </row>
    <row r="125" spans="1:11" ht="15.6" x14ac:dyDescent="0.3">
      <c r="A125" s="13"/>
      <c r="B125" s="40" t="str">
        <f>CONCATENATE("SOUS TOTAL","  -  ", A33, "  -  ", B33)</f>
        <v>SOUS TOTAL  -  2.2.  -  SOUS STATION</v>
      </c>
      <c r="C125" s="20"/>
      <c r="D125" s="20"/>
      <c r="E125" s="20"/>
      <c r="F125" s="38"/>
      <c r="G125" s="45">
        <f>SUBTOTAL(9,G33:G124)</f>
        <v>0</v>
      </c>
      <c r="H125" s="61"/>
      <c r="I125" s="64">
        <f>SUBTOTAL(9,I33:I124)</f>
        <v>0</v>
      </c>
      <c r="J125" s="63" t="str">
        <f t="shared" si="2"/>
        <v/>
      </c>
      <c r="K125" s="98">
        <f>SUBTOTAL(9,K33:K124)</f>
        <v>0</v>
      </c>
    </row>
    <row r="126" spans="1:11" ht="15.6" x14ac:dyDescent="0.3">
      <c r="A126" s="9"/>
      <c r="B126" s="41"/>
      <c r="C126" s="16"/>
      <c r="D126" s="16"/>
      <c r="E126" s="16"/>
      <c r="F126" s="38"/>
      <c r="G126" s="31" t="str">
        <f t="shared" ref="G126:G189" si="88">IF(D126="","",F126*D126)</f>
        <v/>
      </c>
      <c r="H126" s="61"/>
      <c r="I126" s="62" t="str">
        <f t="shared" si="1"/>
        <v/>
      </c>
      <c r="J126" s="63" t="str">
        <f t="shared" si="2"/>
        <v/>
      </c>
      <c r="K126" s="97" t="str">
        <f t="shared" si="3"/>
        <v/>
      </c>
    </row>
    <row r="127" spans="1:11" x14ac:dyDescent="0.3">
      <c r="A127" s="9"/>
      <c r="B127" s="6"/>
      <c r="C127" s="16"/>
      <c r="D127" s="16"/>
      <c r="E127" s="16"/>
      <c r="F127" s="30"/>
      <c r="G127" s="31" t="str">
        <f t="shared" si="88"/>
        <v/>
      </c>
      <c r="H127" s="61"/>
      <c r="I127" s="62" t="str">
        <f t="shared" si="1"/>
        <v/>
      </c>
      <c r="J127" s="63" t="str">
        <f t="shared" si="2"/>
        <v/>
      </c>
      <c r="K127" s="97" t="str">
        <f t="shared" si="3"/>
        <v/>
      </c>
    </row>
    <row r="128" spans="1:11" ht="15.6" x14ac:dyDescent="0.3">
      <c r="A128" s="15" t="s">
        <v>14</v>
      </c>
      <c r="B128" s="26" t="s">
        <v>15</v>
      </c>
      <c r="C128" s="16"/>
      <c r="D128" s="16"/>
      <c r="E128" s="16"/>
      <c r="F128" s="30"/>
      <c r="G128" s="31" t="str">
        <f t="shared" si="88"/>
        <v/>
      </c>
      <c r="H128" s="61"/>
      <c r="I128" s="62" t="str">
        <f t="shared" si="1"/>
        <v/>
      </c>
      <c r="J128" s="63" t="str">
        <f t="shared" si="2"/>
        <v/>
      </c>
      <c r="K128" s="97" t="str">
        <f t="shared" si="3"/>
        <v/>
      </c>
    </row>
    <row r="129" spans="1:11" x14ac:dyDescent="0.3">
      <c r="A129" s="9"/>
      <c r="B129" s="5"/>
      <c r="C129" s="16"/>
      <c r="D129" s="16"/>
      <c r="E129" s="16"/>
      <c r="F129" s="30"/>
      <c r="G129" s="31" t="str">
        <f t="shared" si="88"/>
        <v/>
      </c>
      <c r="H129" s="61"/>
      <c r="I129" s="62" t="str">
        <f t="shared" si="1"/>
        <v/>
      </c>
      <c r="J129" s="63" t="str">
        <f t="shared" si="2"/>
        <v/>
      </c>
      <c r="K129" s="97" t="str">
        <f t="shared" si="3"/>
        <v/>
      </c>
    </row>
    <row r="130" spans="1:11" x14ac:dyDescent="0.3">
      <c r="A130" s="9"/>
      <c r="B130" s="6"/>
      <c r="C130" s="16"/>
      <c r="D130" s="16"/>
      <c r="E130" s="16"/>
      <c r="F130" s="30"/>
      <c r="G130" s="31" t="str">
        <f t="shared" si="88"/>
        <v/>
      </c>
      <c r="H130" s="61"/>
      <c r="I130" s="62" t="str">
        <f t="shared" si="1"/>
        <v/>
      </c>
      <c r="J130" s="63" t="str">
        <f t="shared" si="2"/>
        <v/>
      </c>
      <c r="K130" s="97" t="str">
        <f t="shared" si="3"/>
        <v/>
      </c>
    </row>
    <row r="131" spans="1:11" ht="15.6" x14ac:dyDescent="0.3">
      <c r="A131" s="15" t="s">
        <v>16</v>
      </c>
      <c r="B131" s="26" t="s">
        <v>17</v>
      </c>
      <c r="C131" s="16"/>
      <c r="D131" s="16"/>
      <c r="E131" s="16"/>
      <c r="F131" s="30"/>
      <c r="G131" s="31" t="str">
        <f t="shared" si="88"/>
        <v/>
      </c>
      <c r="H131" s="61"/>
      <c r="I131" s="62" t="str">
        <f t="shared" si="1"/>
        <v/>
      </c>
      <c r="J131" s="63" t="str">
        <f t="shared" si="2"/>
        <v/>
      </c>
      <c r="K131" s="97" t="str">
        <f t="shared" si="3"/>
        <v/>
      </c>
    </row>
    <row r="132" spans="1:11" x14ac:dyDescent="0.3">
      <c r="A132" s="15"/>
      <c r="B132" s="4" t="s">
        <v>300</v>
      </c>
      <c r="C132" s="16"/>
      <c r="D132" s="16"/>
      <c r="E132" s="16"/>
      <c r="F132" s="30"/>
      <c r="G132" s="31" t="str">
        <f t="shared" si="88"/>
        <v/>
      </c>
      <c r="H132" s="61"/>
      <c r="I132" s="62"/>
      <c r="J132" s="63"/>
      <c r="K132" s="97"/>
    </row>
    <row r="133" spans="1:11" x14ac:dyDescent="0.3">
      <c r="A133" s="15"/>
      <c r="B133" s="80" t="s">
        <v>648</v>
      </c>
      <c r="C133" s="16" t="s">
        <v>109</v>
      </c>
      <c r="D133" s="16">
        <v>70</v>
      </c>
      <c r="E133" s="16"/>
      <c r="F133" s="30"/>
      <c r="G133" s="31">
        <f t="shared" ref="G133" si="89">IF(D133="","",F133*D133)</f>
        <v>0</v>
      </c>
      <c r="H133" s="61">
        <v>1</v>
      </c>
      <c r="I133" s="62">
        <f t="shared" ref="I133" si="90">IF(H133="","",H133*G133)</f>
        <v>0</v>
      </c>
      <c r="J133" s="63">
        <f t="shared" ref="J133" si="91">IF(H133="","",1-H133)</f>
        <v>0</v>
      </c>
      <c r="K133" s="97">
        <f t="shared" ref="K133" si="92">IF(J133="","",J133*G133)</f>
        <v>0</v>
      </c>
    </row>
    <row r="134" spans="1:11" x14ac:dyDescent="0.3">
      <c r="A134" s="15"/>
      <c r="B134" s="4"/>
      <c r="C134" s="16"/>
      <c r="D134" s="16"/>
      <c r="E134" s="16"/>
      <c r="F134" s="30"/>
      <c r="G134" s="31" t="str">
        <f t="shared" si="88"/>
        <v/>
      </c>
      <c r="H134" s="61"/>
      <c r="I134" s="62"/>
      <c r="J134" s="63"/>
      <c r="K134" s="97"/>
    </row>
    <row r="135" spans="1:11" x14ac:dyDescent="0.3">
      <c r="A135" s="15"/>
      <c r="B135" s="4" t="s">
        <v>301</v>
      </c>
      <c r="C135" s="16"/>
      <c r="D135" s="16"/>
      <c r="E135" s="16"/>
      <c r="F135" s="30"/>
      <c r="G135" s="31" t="str">
        <f t="shared" si="88"/>
        <v/>
      </c>
      <c r="H135" s="61"/>
      <c r="I135" s="62"/>
      <c r="J135" s="63"/>
      <c r="K135" s="97"/>
    </row>
    <row r="136" spans="1:11" x14ac:dyDescent="0.3">
      <c r="A136" s="15"/>
      <c r="B136" s="80" t="s">
        <v>648</v>
      </c>
      <c r="C136" s="16" t="s">
        <v>109</v>
      </c>
      <c r="D136" s="16">
        <v>70</v>
      </c>
      <c r="E136" s="16"/>
      <c r="F136" s="30"/>
      <c r="G136" s="31">
        <f t="shared" si="88"/>
        <v>0</v>
      </c>
      <c r="H136" s="61">
        <v>1</v>
      </c>
      <c r="I136" s="62">
        <f t="shared" ref="I136" si="93">IF(H136="","",H136*G136)</f>
        <v>0</v>
      </c>
      <c r="J136" s="63">
        <f t="shared" ref="J136" si="94">IF(H136="","",1-H136)</f>
        <v>0</v>
      </c>
      <c r="K136" s="97">
        <f t="shared" ref="K136" si="95">IF(J136="","",J136*G136)</f>
        <v>0</v>
      </c>
    </row>
    <row r="137" spans="1:11" x14ac:dyDescent="0.3">
      <c r="A137" s="15"/>
      <c r="B137" s="4"/>
      <c r="C137" s="16"/>
      <c r="D137" s="16"/>
      <c r="E137" s="16"/>
      <c r="F137" s="30"/>
      <c r="G137" s="31" t="str">
        <f t="shared" si="88"/>
        <v/>
      </c>
      <c r="H137" s="61"/>
      <c r="I137" s="62"/>
      <c r="J137" s="63"/>
      <c r="K137" s="97"/>
    </row>
    <row r="138" spans="1:11" x14ac:dyDescent="0.3">
      <c r="A138" s="15"/>
      <c r="B138" s="4"/>
      <c r="C138" s="16"/>
      <c r="D138" s="16"/>
      <c r="E138" s="16"/>
      <c r="F138" s="30"/>
      <c r="G138" s="31" t="str">
        <f t="shared" si="88"/>
        <v/>
      </c>
      <c r="H138" s="61"/>
      <c r="I138" s="62"/>
      <c r="J138" s="63"/>
      <c r="K138" s="97"/>
    </row>
    <row r="139" spans="1:11" x14ac:dyDescent="0.3">
      <c r="A139" s="15"/>
      <c r="B139" s="4" t="s">
        <v>110</v>
      </c>
      <c r="C139" s="16"/>
      <c r="D139" s="16"/>
      <c r="E139" s="16"/>
      <c r="F139" s="30"/>
      <c r="G139" s="31" t="str">
        <f t="shared" si="88"/>
        <v/>
      </c>
      <c r="H139" s="61"/>
      <c r="I139" s="62"/>
      <c r="J139" s="63"/>
      <c r="K139" s="97"/>
    </row>
    <row r="140" spans="1:11" x14ac:dyDescent="0.3">
      <c r="A140" s="15"/>
      <c r="B140" s="80" t="s">
        <v>602</v>
      </c>
      <c r="C140" s="16" t="s">
        <v>109</v>
      </c>
      <c r="D140" s="16">
        <v>60</v>
      </c>
      <c r="E140" s="16"/>
      <c r="F140" s="30"/>
      <c r="G140" s="31">
        <f t="shared" si="88"/>
        <v>0</v>
      </c>
      <c r="H140" s="61">
        <v>1</v>
      </c>
      <c r="I140" s="62">
        <f t="shared" ref="I140:I143" si="96">IF(H140="","",H140*G140)</f>
        <v>0</v>
      </c>
      <c r="J140" s="63">
        <f t="shared" ref="J140:J143" si="97">IF(H140="","",1-H140)</f>
        <v>0</v>
      </c>
      <c r="K140" s="97">
        <f t="shared" ref="K140:K143" si="98">IF(J140="","",J140*G140)</f>
        <v>0</v>
      </c>
    </row>
    <row r="141" spans="1:11" x14ac:dyDescent="0.3">
      <c r="A141" s="15"/>
      <c r="B141" s="80" t="s">
        <v>603</v>
      </c>
      <c r="C141" s="16" t="s">
        <v>109</v>
      </c>
      <c r="D141" s="16">
        <v>40</v>
      </c>
      <c r="E141" s="16"/>
      <c r="F141" s="30"/>
      <c r="G141" s="31">
        <f t="shared" si="88"/>
        <v>0</v>
      </c>
      <c r="H141" s="61">
        <v>0</v>
      </c>
      <c r="I141" s="62">
        <f t="shared" si="96"/>
        <v>0</v>
      </c>
      <c r="J141" s="63">
        <f t="shared" si="97"/>
        <v>1</v>
      </c>
      <c r="K141" s="97">
        <f t="shared" si="98"/>
        <v>0</v>
      </c>
    </row>
    <row r="142" spans="1:11" x14ac:dyDescent="0.3">
      <c r="A142" s="15"/>
      <c r="B142" s="80" t="s">
        <v>604</v>
      </c>
      <c r="C142" s="16" t="s">
        <v>109</v>
      </c>
      <c r="D142" s="16">
        <v>20</v>
      </c>
      <c r="E142" s="16"/>
      <c r="F142" s="30"/>
      <c r="G142" s="31">
        <f t="shared" si="88"/>
        <v>0</v>
      </c>
      <c r="H142" s="61">
        <v>0</v>
      </c>
      <c r="I142" s="62">
        <f t="shared" si="96"/>
        <v>0</v>
      </c>
      <c r="J142" s="63">
        <f t="shared" si="97"/>
        <v>1</v>
      </c>
      <c r="K142" s="97">
        <f t="shared" si="98"/>
        <v>0</v>
      </c>
    </row>
    <row r="143" spans="1:11" x14ac:dyDescent="0.3">
      <c r="A143" s="15"/>
      <c r="B143" s="80" t="s">
        <v>617</v>
      </c>
      <c r="C143" s="16" t="s">
        <v>109</v>
      </c>
      <c r="D143" s="16">
        <v>60</v>
      </c>
      <c r="E143" s="16"/>
      <c r="F143" s="30"/>
      <c r="G143" s="31">
        <f t="shared" si="88"/>
        <v>0</v>
      </c>
      <c r="H143" s="61">
        <v>0</v>
      </c>
      <c r="I143" s="62">
        <f t="shared" si="96"/>
        <v>0</v>
      </c>
      <c r="J143" s="63">
        <f t="shared" si="97"/>
        <v>1</v>
      </c>
      <c r="K143" s="97">
        <f t="shared" si="98"/>
        <v>0</v>
      </c>
    </row>
    <row r="144" spans="1:11" x14ac:dyDescent="0.3">
      <c r="A144" s="15"/>
      <c r="B144" s="80"/>
      <c r="C144" s="16"/>
      <c r="D144" s="16"/>
      <c r="E144" s="16"/>
      <c r="F144" s="30"/>
      <c r="G144" s="31" t="str">
        <f t="shared" si="88"/>
        <v/>
      </c>
      <c r="H144" s="61"/>
      <c r="I144" s="62"/>
      <c r="J144" s="63"/>
      <c r="K144" s="97"/>
    </row>
    <row r="145" spans="1:11" x14ac:dyDescent="0.3">
      <c r="A145" s="15"/>
      <c r="B145" s="4"/>
      <c r="C145" s="16"/>
      <c r="D145" s="16"/>
      <c r="E145" s="16"/>
      <c r="F145" s="30"/>
      <c r="G145" s="31" t="str">
        <f t="shared" si="88"/>
        <v/>
      </c>
      <c r="H145" s="61"/>
      <c r="I145" s="62"/>
      <c r="J145" s="63"/>
      <c r="K145" s="97"/>
    </row>
    <row r="146" spans="1:11" x14ac:dyDescent="0.3">
      <c r="A146" s="15"/>
      <c r="B146" s="4" t="s">
        <v>304</v>
      </c>
      <c r="C146" s="16"/>
      <c r="D146" s="16"/>
      <c r="E146" s="16"/>
      <c r="F146" s="30"/>
      <c r="G146" s="31" t="str">
        <f t="shared" si="88"/>
        <v/>
      </c>
      <c r="H146" s="61"/>
      <c r="I146" s="62"/>
      <c r="J146" s="63"/>
      <c r="K146" s="97"/>
    </row>
    <row r="147" spans="1:11" x14ac:dyDescent="0.3">
      <c r="A147" s="15"/>
      <c r="B147" s="80" t="s">
        <v>602</v>
      </c>
      <c r="C147" s="16" t="s">
        <v>109</v>
      </c>
      <c r="D147" s="16">
        <v>20</v>
      </c>
      <c r="E147" s="16"/>
      <c r="F147" s="30"/>
      <c r="G147" s="31">
        <f t="shared" si="88"/>
        <v>0</v>
      </c>
      <c r="H147" s="61">
        <v>1</v>
      </c>
      <c r="I147" s="62">
        <f t="shared" ref="I147" si="99">IF(H147="","",H147*G147)</f>
        <v>0</v>
      </c>
      <c r="J147" s="63">
        <f t="shared" ref="J147" si="100">IF(H147="","",1-H147)</f>
        <v>0</v>
      </c>
      <c r="K147" s="97">
        <f t="shared" ref="K147" si="101">IF(J147="","",J147*G147)</f>
        <v>0</v>
      </c>
    </row>
    <row r="148" spans="1:11" x14ac:dyDescent="0.3">
      <c r="A148" s="15"/>
      <c r="B148" s="80"/>
      <c r="C148" s="16"/>
      <c r="D148" s="16"/>
      <c r="E148" s="16"/>
      <c r="F148" s="30"/>
      <c r="G148" s="31" t="str">
        <f t="shared" si="88"/>
        <v/>
      </c>
      <c r="H148" s="61"/>
      <c r="I148" s="62"/>
      <c r="J148" s="63"/>
      <c r="K148" s="97"/>
    </row>
    <row r="149" spans="1:11" x14ac:dyDescent="0.3">
      <c r="A149" s="15"/>
      <c r="B149" s="80"/>
      <c r="C149" s="16"/>
      <c r="D149" s="16"/>
      <c r="E149" s="16"/>
      <c r="F149" s="30"/>
      <c r="G149" s="31" t="str">
        <f t="shared" si="88"/>
        <v/>
      </c>
      <c r="H149" s="61"/>
      <c r="I149" s="62"/>
      <c r="J149" s="63"/>
      <c r="K149" s="97"/>
    </row>
    <row r="150" spans="1:11" x14ac:dyDescent="0.3">
      <c r="A150" s="15"/>
      <c r="B150" s="4" t="s">
        <v>305</v>
      </c>
      <c r="C150" s="16"/>
      <c r="D150" s="16"/>
      <c r="E150" s="16"/>
      <c r="F150" s="30"/>
      <c r="G150" s="31" t="str">
        <f t="shared" si="88"/>
        <v/>
      </c>
      <c r="H150" s="61"/>
      <c r="I150" s="62"/>
      <c r="J150" s="63"/>
      <c r="K150" s="97"/>
    </row>
    <row r="151" spans="1:11" x14ac:dyDescent="0.3">
      <c r="A151" s="15"/>
      <c r="B151" s="80" t="s">
        <v>602</v>
      </c>
      <c r="C151" s="16" t="s">
        <v>109</v>
      </c>
      <c r="D151" s="16">
        <v>40</v>
      </c>
      <c r="E151" s="16"/>
      <c r="F151" s="30"/>
      <c r="G151" s="31">
        <f t="shared" si="88"/>
        <v>0</v>
      </c>
      <c r="H151" s="61">
        <v>1</v>
      </c>
      <c r="I151" s="62">
        <f t="shared" ref="I151:I154" si="102">IF(H151="","",H151*G151)</f>
        <v>0</v>
      </c>
      <c r="J151" s="63">
        <f t="shared" ref="J151:J154" si="103">IF(H151="","",1-H151)</f>
        <v>0</v>
      </c>
      <c r="K151" s="97">
        <f t="shared" ref="K151:K154" si="104">IF(J151="","",J151*G151)</f>
        <v>0</v>
      </c>
    </row>
    <row r="152" spans="1:11" x14ac:dyDescent="0.3">
      <c r="A152" s="15"/>
      <c r="B152" s="80" t="s">
        <v>603</v>
      </c>
      <c r="C152" s="16" t="s">
        <v>109</v>
      </c>
      <c r="D152" s="16">
        <v>40</v>
      </c>
      <c r="E152" s="16"/>
      <c r="F152" s="30"/>
      <c r="G152" s="31">
        <f t="shared" si="88"/>
        <v>0</v>
      </c>
      <c r="H152" s="61">
        <v>0</v>
      </c>
      <c r="I152" s="62">
        <f t="shared" si="102"/>
        <v>0</v>
      </c>
      <c r="J152" s="63">
        <f t="shared" si="103"/>
        <v>1</v>
      </c>
      <c r="K152" s="97">
        <f t="shared" si="104"/>
        <v>0</v>
      </c>
    </row>
    <row r="153" spans="1:11" x14ac:dyDescent="0.3">
      <c r="A153" s="15"/>
      <c r="B153" s="80" t="s">
        <v>604</v>
      </c>
      <c r="C153" s="16" t="s">
        <v>109</v>
      </c>
      <c r="D153" s="16">
        <v>20</v>
      </c>
      <c r="E153" s="16"/>
      <c r="F153" s="30"/>
      <c r="G153" s="31">
        <f t="shared" si="88"/>
        <v>0</v>
      </c>
      <c r="H153" s="61">
        <v>0</v>
      </c>
      <c r="I153" s="62">
        <f t="shared" si="102"/>
        <v>0</v>
      </c>
      <c r="J153" s="63">
        <f t="shared" si="103"/>
        <v>1</v>
      </c>
      <c r="K153" s="97">
        <f t="shared" si="104"/>
        <v>0</v>
      </c>
    </row>
    <row r="154" spans="1:11" x14ac:dyDescent="0.3">
      <c r="A154" s="15"/>
      <c r="B154" s="80" t="s">
        <v>617</v>
      </c>
      <c r="C154" s="16" t="s">
        <v>109</v>
      </c>
      <c r="D154" s="16">
        <v>60</v>
      </c>
      <c r="E154" s="16"/>
      <c r="F154" s="30"/>
      <c r="G154" s="31">
        <f t="shared" si="88"/>
        <v>0</v>
      </c>
      <c r="H154" s="61">
        <v>0</v>
      </c>
      <c r="I154" s="62">
        <f t="shared" si="102"/>
        <v>0</v>
      </c>
      <c r="J154" s="63">
        <f t="shared" si="103"/>
        <v>1</v>
      </c>
      <c r="K154" s="97">
        <f t="shared" si="104"/>
        <v>0</v>
      </c>
    </row>
    <row r="155" spans="1:11" x14ac:dyDescent="0.3">
      <c r="A155" s="15"/>
      <c r="B155" s="80"/>
      <c r="C155" s="16"/>
      <c r="D155" s="16"/>
      <c r="E155" s="16"/>
      <c r="F155" s="30"/>
      <c r="G155" s="31" t="str">
        <f t="shared" si="88"/>
        <v/>
      </c>
      <c r="H155" s="61"/>
      <c r="I155" s="62"/>
      <c r="J155" s="63"/>
      <c r="K155" s="97"/>
    </row>
    <row r="156" spans="1:11" x14ac:dyDescent="0.3">
      <c r="A156" s="15"/>
      <c r="B156" s="4"/>
      <c r="C156" s="16"/>
      <c r="D156" s="16"/>
      <c r="E156" s="16"/>
      <c r="F156" s="30"/>
      <c r="G156" s="31" t="str">
        <f t="shared" si="88"/>
        <v/>
      </c>
      <c r="H156" s="61"/>
      <c r="I156" s="62"/>
      <c r="J156" s="63"/>
      <c r="K156" s="97"/>
    </row>
    <row r="157" spans="1:11" x14ac:dyDescent="0.3">
      <c r="A157" s="15"/>
      <c r="B157" s="4" t="s">
        <v>302</v>
      </c>
      <c r="C157" s="16"/>
      <c r="D157" s="16"/>
      <c r="E157" s="16"/>
      <c r="F157" s="30"/>
      <c r="G157" s="31" t="str">
        <f t="shared" si="88"/>
        <v/>
      </c>
      <c r="H157" s="61"/>
      <c r="I157" s="62"/>
      <c r="J157" s="63"/>
      <c r="K157" s="97"/>
    </row>
    <row r="158" spans="1:11" x14ac:dyDescent="0.3">
      <c r="A158" s="15"/>
      <c r="B158" s="80" t="s">
        <v>618</v>
      </c>
      <c r="C158" s="16" t="s">
        <v>109</v>
      </c>
      <c r="D158" s="16">
        <v>40</v>
      </c>
      <c r="E158" s="16"/>
      <c r="F158" s="30"/>
      <c r="G158" s="31">
        <f t="shared" si="88"/>
        <v>0</v>
      </c>
      <c r="H158" s="61">
        <v>1</v>
      </c>
      <c r="I158" s="62">
        <f t="shared" ref="I158:I161" si="105">IF(H158="","",H158*G158)</f>
        <v>0</v>
      </c>
      <c r="J158" s="63">
        <f t="shared" ref="J158:J161" si="106">IF(H158="","",1-H158)</f>
        <v>0</v>
      </c>
      <c r="K158" s="97">
        <f t="shared" ref="K158:K161" si="107">IF(J158="","",J158*G158)</f>
        <v>0</v>
      </c>
    </row>
    <row r="159" spans="1:11" x14ac:dyDescent="0.3">
      <c r="A159" s="15"/>
      <c r="B159" s="80" t="s">
        <v>619</v>
      </c>
      <c r="C159" s="16" t="s">
        <v>109</v>
      </c>
      <c r="D159" s="16">
        <v>30</v>
      </c>
      <c r="E159" s="16"/>
      <c r="F159" s="30"/>
      <c r="G159" s="31">
        <f t="shared" si="88"/>
        <v>0</v>
      </c>
      <c r="H159" s="61">
        <v>1</v>
      </c>
      <c r="I159" s="62">
        <f t="shared" si="105"/>
        <v>0</v>
      </c>
      <c r="J159" s="63">
        <f t="shared" si="106"/>
        <v>0</v>
      </c>
      <c r="K159" s="97">
        <f t="shared" si="107"/>
        <v>0</v>
      </c>
    </row>
    <row r="160" spans="1:11" x14ac:dyDescent="0.3">
      <c r="A160" s="15"/>
      <c r="B160" s="80" t="s">
        <v>620</v>
      </c>
      <c r="C160" s="16" t="s">
        <v>109</v>
      </c>
      <c r="D160" s="16">
        <v>100</v>
      </c>
      <c r="E160" s="16"/>
      <c r="F160" s="30"/>
      <c r="G160" s="31">
        <f t="shared" si="88"/>
        <v>0</v>
      </c>
      <c r="H160" s="61">
        <v>1</v>
      </c>
      <c r="I160" s="62">
        <f t="shared" si="105"/>
        <v>0</v>
      </c>
      <c r="J160" s="63">
        <f t="shared" si="106"/>
        <v>0</v>
      </c>
      <c r="K160" s="97">
        <f t="shared" si="107"/>
        <v>0</v>
      </c>
    </row>
    <row r="161" spans="1:11" x14ac:dyDescent="0.3">
      <c r="A161" s="15"/>
      <c r="B161" s="80" t="s">
        <v>573</v>
      </c>
      <c r="C161" s="16" t="s">
        <v>109</v>
      </c>
      <c r="D161" s="16">
        <v>240</v>
      </c>
      <c r="E161" s="16"/>
      <c r="F161" s="30"/>
      <c r="G161" s="31">
        <f t="shared" si="88"/>
        <v>0</v>
      </c>
      <c r="H161" s="61">
        <v>1</v>
      </c>
      <c r="I161" s="62">
        <f t="shared" si="105"/>
        <v>0</v>
      </c>
      <c r="J161" s="63">
        <f t="shared" si="106"/>
        <v>0</v>
      </c>
      <c r="K161" s="97">
        <f t="shared" si="107"/>
        <v>0</v>
      </c>
    </row>
    <row r="162" spans="1:11" x14ac:dyDescent="0.3">
      <c r="A162" s="15"/>
      <c r="B162" s="80"/>
      <c r="C162" s="16"/>
      <c r="D162" s="16"/>
      <c r="E162" s="16"/>
      <c r="F162" s="30"/>
      <c r="G162" s="31" t="str">
        <f t="shared" si="88"/>
        <v/>
      </c>
      <c r="H162" s="61"/>
      <c r="I162" s="62"/>
      <c r="J162" s="63"/>
      <c r="K162" s="97"/>
    </row>
    <row r="163" spans="1:11" x14ac:dyDescent="0.3">
      <c r="A163" s="15"/>
      <c r="B163" s="4"/>
      <c r="C163" s="16"/>
      <c r="D163" s="16"/>
      <c r="E163" s="16"/>
      <c r="F163" s="30"/>
      <c r="G163" s="31" t="str">
        <f t="shared" si="88"/>
        <v/>
      </c>
      <c r="H163" s="61"/>
      <c r="I163" s="62"/>
      <c r="J163" s="63"/>
      <c r="K163" s="97"/>
    </row>
    <row r="164" spans="1:11" x14ac:dyDescent="0.3">
      <c r="A164" s="15"/>
      <c r="B164" s="4" t="s">
        <v>303</v>
      </c>
      <c r="C164" s="16"/>
      <c r="D164" s="16"/>
      <c r="E164" s="16"/>
      <c r="F164" s="30"/>
      <c r="G164" s="31" t="str">
        <f t="shared" si="88"/>
        <v/>
      </c>
      <c r="H164" s="61"/>
      <c r="I164" s="62"/>
      <c r="J164" s="63"/>
      <c r="K164" s="97"/>
    </row>
    <row r="165" spans="1:11" x14ac:dyDescent="0.3">
      <c r="A165" s="15"/>
      <c r="B165" s="80" t="s">
        <v>618</v>
      </c>
      <c r="C165" s="16" t="s">
        <v>109</v>
      </c>
      <c r="D165" s="16">
        <v>40</v>
      </c>
      <c r="E165" s="16"/>
      <c r="F165" s="30"/>
      <c r="G165" s="31">
        <f t="shared" si="88"/>
        <v>0</v>
      </c>
      <c r="H165" s="61">
        <v>1</v>
      </c>
      <c r="I165" s="62">
        <f t="shared" ref="I165:I168" si="108">IF(H165="","",H165*G165)</f>
        <v>0</v>
      </c>
      <c r="J165" s="63">
        <f t="shared" ref="J165:J168" si="109">IF(H165="","",1-H165)</f>
        <v>0</v>
      </c>
      <c r="K165" s="97">
        <f t="shared" ref="K165:K168" si="110">IF(J165="","",J165*G165)</f>
        <v>0</v>
      </c>
    </row>
    <row r="166" spans="1:11" x14ac:dyDescent="0.3">
      <c r="A166" s="15"/>
      <c r="B166" s="80" t="s">
        <v>619</v>
      </c>
      <c r="C166" s="16" t="s">
        <v>109</v>
      </c>
      <c r="D166" s="16">
        <v>30</v>
      </c>
      <c r="E166" s="16"/>
      <c r="F166" s="30"/>
      <c r="G166" s="31">
        <f t="shared" si="88"/>
        <v>0</v>
      </c>
      <c r="H166" s="61">
        <v>1</v>
      </c>
      <c r="I166" s="62">
        <f t="shared" si="108"/>
        <v>0</v>
      </c>
      <c r="J166" s="63">
        <f t="shared" si="109"/>
        <v>0</v>
      </c>
      <c r="K166" s="97">
        <f t="shared" si="110"/>
        <v>0</v>
      </c>
    </row>
    <row r="167" spans="1:11" x14ac:dyDescent="0.3">
      <c r="A167" s="15"/>
      <c r="B167" s="80" t="s">
        <v>620</v>
      </c>
      <c r="C167" s="16" t="s">
        <v>109</v>
      </c>
      <c r="D167" s="16">
        <v>100</v>
      </c>
      <c r="E167" s="16"/>
      <c r="F167" s="30"/>
      <c r="G167" s="31">
        <f t="shared" si="88"/>
        <v>0</v>
      </c>
      <c r="H167" s="61">
        <v>1</v>
      </c>
      <c r="I167" s="62">
        <f t="shared" si="108"/>
        <v>0</v>
      </c>
      <c r="J167" s="63">
        <f t="shared" si="109"/>
        <v>0</v>
      </c>
      <c r="K167" s="97">
        <f t="shared" si="110"/>
        <v>0</v>
      </c>
    </row>
    <row r="168" spans="1:11" x14ac:dyDescent="0.3">
      <c r="A168" s="15"/>
      <c r="B168" s="80" t="s">
        <v>573</v>
      </c>
      <c r="C168" s="16" t="s">
        <v>109</v>
      </c>
      <c r="D168" s="16">
        <v>240</v>
      </c>
      <c r="E168" s="16"/>
      <c r="F168" s="30"/>
      <c r="G168" s="31">
        <f t="shared" si="88"/>
        <v>0</v>
      </c>
      <c r="H168" s="61">
        <v>1</v>
      </c>
      <c r="I168" s="62">
        <f t="shared" si="108"/>
        <v>0</v>
      </c>
      <c r="J168" s="63">
        <f t="shared" si="109"/>
        <v>0</v>
      </c>
      <c r="K168" s="97">
        <f t="shared" si="110"/>
        <v>0</v>
      </c>
    </row>
    <row r="169" spans="1:11" x14ac:dyDescent="0.3">
      <c r="A169" s="15"/>
      <c r="B169" s="80"/>
      <c r="C169" s="16"/>
      <c r="D169" s="16"/>
      <c r="E169" s="16"/>
      <c r="F169" s="30"/>
      <c r="G169" s="31" t="str">
        <f t="shared" si="88"/>
        <v/>
      </c>
      <c r="H169" s="61"/>
      <c r="I169" s="62"/>
      <c r="J169" s="63"/>
      <c r="K169" s="97"/>
    </row>
    <row r="170" spans="1:11" x14ac:dyDescent="0.3">
      <c r="A170" s="15"/>
      <c r="B170" s="4"/>
      <c r="C170" s="16"/>
      <c r="D170" s="16"/>
      <c r="E170" s="16"/>
      <c r="F170" s="30"/>
      <c r="G170" s="31" t="str">
        <f t="shared" si="88"/>
        <v/>
      </c>
      <c r="H170" s="61"/>
      <c r="I170" s="62"/>
      <c r="J170" s="63"/>
      <c r="K170" s="97"/>
    </row>
    <row r="171" spans="1:11" x14ac:dyDescent="0.3">
      <c r="A171" s="15"/>
      <c r="B171" s="4" t="s">
        <v>306</v>
      </c>
      <c r="C171" s="16"/>
      <c r="D171" s="16"/>
      <c r="E171" s="16"/>
      <c r="F171" s="30"/>
      <c r="G171" s="31" t="str">
        <f t="shared" si="88"/>
        <v/>
      </c>
      <c r="H171" s="61"/>
      <c r="I171" s="62"/>
      <c r="J171" s="63"/>
      <c r="K171" s="97"/>
    </row>
    <row r="172" spans="1:11" x14ac:dyDescent="0.3">
      <c r="A172" s="15"/>
      <c r="B172" s="80" t="s">
        <v>620</v>
      </c>
      <c r="C172" s="16" t="s">
        <v>109</v>
      </c>
      <c r="D172" s="16">
        <v>50</v>
      </c>
      <c r="E172" s="16"/>
      <c r="F172" s="30"/>
      <c r="G172" s="31">
        <f t="shared" si="88"/>
        <v>0</v>
      </c>
      <c r="H172" s="61">
        <v>0.2</v>
      </c>
      <c r="I172" s="62">
        <f t="shared" ref="I172:I173" si="111">IF(H172="","",H172*G172)</f>
        <v>0</v>
      </c>
      <c r="J172" s="63">
        <f t="shared" ref="J172:J173" si="112">IF(H172="","",1-H172)</f>
        <v>0.8</v>
      </c>
      <c r="K172" s="97">
        <f t="shared" ref="K172:K173" si="113">IF(J172="","",J172*G172)</f>
        <v>0</v>
      </c>
    </row>
    <row r="173" spans="1:11" x14ac:dyDescent="0.3">
      <c r="A173" s="15"/>
      <c r="B173" s="80" t="s">
        <v>573</v>
      </c>
      <c r="C173" s="16" t="s">
        <v>109</v>
      </c>
      <c r="D173" s="16">
        <v>100</v>
      </c>
      <c r="E173" s="16"/>
      <c r="F173" s="30"/>
      <c r="G173" s="31">
        <f t="shared" si="88"/>
        <v>0</v>
      </c>
      <c r="H173" s="61">
        <v>0.2</v>
      </c>
      <c r="I173" s="62">
        <f t="shared" si="111"/>
        <v>0</v>
      </c>
      <c r="J173" s="63">
        <f t="shared" si="112"/>
        <v>0.8</v>
      </c>
      <c r="K173" s="97">
        <f t="shared" si="113"/>
        <v>0</v>
      </c>
    </row>
    <row r="174" spans="1:11" x14ac:dyDescent="0.3">
      <c r="A174" s="15"/>
      <c r="B174" s="80"/>
      <c r="C174" s="16"/>
      <c r="D174" s="16"/>
      <c r="E174" s="16"/>
      <c r="F174" s="30"/>
      <c r="G174" s="31" t="str">
        <f t="shared" si="88"/>
        <v/>
      </c>
      <c r="H174" s="61"/>
      <c r="I174" s="62"/>
      <c r="J174" s="63"/>
      <c r="K174" s="97"/>
    </row>
    <row r="175" spans="1:11" x14ac:dyDescent="0.3">
      <c r="A175" s="15"/>
      <c r="B175" s="4"/>
      <c r="C175" s="16"/>
      <c r="D175" s="16"/>
      <c r="E175" s="16"/>
      <c r="F175" s="30"/>
      <c r="G175" s="31" t="str">
        <f t="shared" si="88"/>
        <v/>
      </c>
      <c r="H175" s="61"/>
      <c r="I175" s="62"/>
      <c r="J175" s="63"/>
      <c r="K175" s="97"/>
    </row>
    <row r="176" spans="1:11" x14ac:dyDescent="0.3">
      <c r="A176" s="15"/>
      <c r="B176" s="4" t="s">
        <v>307</v>
      </c>
      <c r="C176" s="16"/>
      <c r="D176" s="16"/>
      <c r="E176" s="16"/>
      <c r="F176" s="30"/>
      <c r="G176" s="31" t="str">
        <f t="shared" si="88"/>
        <v/>
      </c>
      <c r="H176" s="61"/>
      <c r="I176" s="62"/>
      <c r="J176" s="63"/>
      <c r="K176" s="97"/>
    </row>
    <row r="177" spans="1:11" x14ac:dyDescent="0.3">
      <c r="A177" s="15"/>
      <c r="B177" s="80" t="s">
        <v>620</v>
      </c>
      <c r="C177" s="16" t="s">
        <v>109</v>
      </c>
      <c r="D177" s="16">
        <v>50</v>
      </c>
      <c r="E177" s="16"/>
      <c r="F177" s="30"/>
      <c r="G177" s="31">
        <f t="shared" si="88"/>
        <v>0</v>
      </c>
      <c r="H177" s="61">
        <v>0.2</v>
      </c>
      <c r="I177" s="62">
        <f t="shared" ref="I177:I178" si="114">IF(H177="","",H177*G177)</f>
        <v>0</v>
      </c>
      <c r="J177" s="63">
        <f t="shared" ref="J177:J178" si="115">IF(H177="","",1-H177)</f>
        <v>0.8</v>
      </c>
      <c r="K177" s="97">
        <f t="shared" ref="K177:K178" si="116">IF(J177="","",J177*G177)</f>
        <v>0</v>
      </c>
    </row>
    <row r="178" spans="1:11" x14ac:dyDescent="0.3">
      <c r="A178" s="15"/>
      <c r="B178" s="80" t="s">
        <v>573</v>
      </c>
      <c r="C178" s="16" t="s">
        <v>109</v>
      </c>
      <c r="D178" s="16">
        <v>50</v>
      </c>
      <c r="E178" s="16"/>
      <c r="F178" s="30"/>
      <c r="G178" s="31">
        <f t="shared" si="88"/>
        <v>0</v>
      </c>
      <c r="H178" s="61">
        <v>0.2</v>
      </c>
      <c r="I178" s="62">
        <f t="shared" si="114"/>
        <v>0</v>
      </c>
      <c r="J178" s="63">
        <f t="shared" si="115"/>
        <v>0.8</v>
      </c>
      <c r="K178" s="97">
        <f t="shared" si="116"/>
        <v>0</v>
      </c>
    </row>
    <row r="179" spans="1:11" x14ac:dyDescent="0.3">
      <c r="A179" s="15"/>
      <c r="B179" s="80"/>
      <c r="C179" s="16"/>
      <c r="D179" s="16"/>
      <c r="E179" s="16"/>
      <c r="F179" s="30"/>
      <c r="G179" s="31" t="str">
        <f t="shared" si="88"/>
        <v/>
      </c>
      <c r="H179" s="61"/>
      <c r="I179" s="62"/>
      <c r="J179" s="63"/>
      <c r="K179" s="97"/>
    </row>
    <row r="180" spans="1:11" x14ac:dyDescent="0.3">
      <c r="A180" s="15"/>
      <c r="B180" s="80"/>
      <c r="C180" s="16"/>
      <c r="D180" s="16"/>
      <c r="E180" s="16"/>
      <c r="F180" s="30"/>
      <c r="G180" s="31" t="str">
        <f t="shared" si="88"/>
        <v/>
      </c>
      <c r="H180" s="61"/>
      <c r="I180" s="62"/>
      <c r="J180" s="63"/>
      <c r="K180" s="97"/>
    </row>
    <row r="181" spans="1:11" x14ac:dyDescent="0.3">
      <c r="A181" s="9"/>
      <c r="B181" s="27" t="s">
        <v>112</v>
      </c>
      <c r="C181" s="16"/>
      <c r="D181" s="16"/>
      <c r="E181" s="16"/>
      <c r="F181" s="30"/>
      <c r="G181" s="31" t="str">
        <f t="shared" si="88"/>
        <v/>
      </c>
      <c r="H181" s="61"/>
      <c r="I181" s="62" t="str">
        <f t="shared" si="1"/>
        <v/>
      </c>
      <c r="J181" s="63" t="str">
        <f t="shared" si="2"/>
        <v/>
      </c>
      <c r="K181" s="97" t="str">
        <f t="shared" si="3"/>
        <v/>
      </c>
    </row>
    <row r="182" spans="1:11" x14ac:dyDescent="0.3">
      <c r="A182" s="9"/>
      <c r="B182" s="4" t="s">
        <v>308</v>
      </c>
      <c r="C182" s="16" t="s">
        <v>105</v>
      </c>
      <c r="D182" s="16">
        <v>1</v>
      </c>
      <c r="E182" s="16"/>
      <c r="F182" s="30"/>
      <c r="G182" s="31">
        <f t="shared" si="88"/>
        <v>0</v>
      </c>
      <c r="H182" s="61">
        <v>0</v>
      </c>
      <c r="I182" s="62">
        <f t="shared" si="1"/>
        <v>0</v>
      </c>
      <c r="J182" s="63">
        <f t="shared" si="2"/>
        <v>1</v>
      </c>
      <c r="K182" s="97">
        <f t="shared" si="3"/>
        <v>0</v>
      </c>
    </row>
    <row r="183" spans="1:11" ht="27" x14ac:dyDescent="0.3">
      <c r="A183" s="9"/>
      <c r="B183" s="4" t="s">
        <v>309</v>
      </c>
      <c r="C183" s="16" t="s">
        <v>105</v>
      </c>
      <c r="D183" s="16">
        <v>1</v>
      </c>
      <c r="E183" s="16"/>
      <c r="F183" s="30"/>
      <c r="G183" s="31">
        <f t="shared" si="88"/>
        <v>0</v>
      </c>
      <c r="H183" s="61">
        <v>0</v>
      </c>
      <c r="I183" s="62">
        <f t="shared" si="1"/>
        <v>0</v>
      </c>
      <c r="J183" s="63">
        <f t="shared" si="2"/>
        <v>1</v>
      </c>
      <c r="K183" s="97">
        <f t="shared" si="3"/>
        <v>0</v>
      </c>
    </row>
    <row r="184" spans="1:11" x14ac:dyDescent="0.3">
      <c r="A184" s="9"/>
      <c r="B184" s="4" t="s">
        <v>310</v>
      </c>
      <c r="C184" s="16" t="s">
        <v>129</v>
      </c>
      <c r="D184" s="16">
        <v>1</v>
      </c>
      <c r="E184" s="16"/>
      <c r="F184" s="30"/>
      <c r="G184" s="31">
        <f t="shared" si="88"/>
        <v>0</v>
      </c>
      <c r="H184" s="61">
        <v>0</v>
      </c>
      <c r="I184" s="62">
        <f t="shared" si="1"/>
        <v>0</v>
      </c>
      <c r="J184" s="63">
        <f t="shared" si="2"/>
        <v>1</v>
      </c>
      <c r="K184" s="97">
        <f t="shared" si="3"/>
        <v>0</v>
      </c>
    </row>
    <row r="185" spans="1:11" x14ac:dyDescent="0.3">
      <c r="A185" s="9"/>
      <c r="B185" s="4" t="s">
        <v>311</v>
      </c>
      <c r="C185" s="16" t="s">
        <v>105</v>
      </c>
      <c r="D185" s="16">
        <v>5</v>
      </c>
      <c r="E185" s="16"/>
      <c r="F185" s="30"/>
      <c r="G185" s="31">
        <f t="shared" si="88"/>
        <v>0</v>
      </c>
      <c r="H185" s="61">
        <v>0</v>
      </c>
      <c r="I185" s="62">
        <f t="shared" si="1"/>
        <v>0</v>
      </c>
      <c r="J185" s="63">
        <f t="shared" si="2"/>
        <v>1</v>
      </c>
      <c r="K185" s="97">
        <f t="shared" si="3"/>
        <v>0</v>
      </c>
    </row>
    <row r="186" spans="1:11" x14ac:dyDescent="0.3">
      <c r="A186" s="9"/>
      <c r="B186" s="6"/>
      <c r="C186" s="16"/>
      <c r="D186" s="16"/>
      <c r="E186" s="16"/>
      <c r="F186" s="30"/>
      <c r="G186" s="31" t="str">
        <f t="shared" si="88"/>
        <v/>
      </c>
      <c r="H186" s="61"/>
      <c r="I186" s="62" t="str">
        <f t="shared" si="1"/>
        <v/>
      </c>
      <c r="J186" s="63" t="str">
        <f t="shared" si="2"/>
        <v/>
      </c>
      <c r="K186" s="97" t="str">
        <f t="shared" si="3"/>
        <v/>
      </c>
    </row>
    <row r="187" spans="1:11" x14ac:dyDescent="0.3">
      <c r="A187" s="9"/>
      <c r="B187" s="6"/>
      <c r="C187" s="16"/>
      <c r="D187" s="16"/>
      <c r="E187" s="16"/>
      <c r="F187" s="30"/>
      <c r="G187" s="31" t="str">
        <f t="shared" si="88"/>
        <v/>
      </c>
      <c r="H187" s="61"/>
      <c r="I187" s="62" t="str">
        <f t="shared" si="1"/>
        <v/>
      </c>
      <c r="J187" s="63" t="str">
        <f t="shared" si="2"/>
        <v/>
      </c>
      <c r="K187" s="97" t="str">
        <f t="shared" si="3"/>
        <v/>
      </c>
    </row>
    <row r="188" spans="1:11" ht="15.6" x14ac:dyDescent="0.3">
      <c r="A188" s="15" t="s">
        <v>18</v>
      </c>
      <c r="B188" s="26" t="s">
        <v>19</v>
      </c>
      <c r="C188" s="16"/>
      <c r="D188" s="16"/>
      <c r="E188" s="16"/>
      <c r="F188" s="94"/>
      <c r="G188" s="31" t="str">
        <f t="shared" si="88"/>
        <v/>
      </c>
      <c r="H188" s="61"/>
      <c r="I188" s="62" t="str">
        <f t="shared" si="1"/>
        <v/>
      </c>
      <c r="J188" s="63" t="str">
        <f t="shared" si="2"/>
        <v/>
      </c>
      <c r="K188" s="97" t="str">
        <f t="shared" si="3"/>
        <v/>
      </c>
    </row>
    <row r="189" spans="1:11" x14ac:dyDescent="0.3">
      <c r="A189" s="9"/>
      <c r="B189" s="27" t="s">
        <v>113</v>
      </c>
      <c r="C189" s="16"/>
      <c r="D189" s="16"/>
      <c r="E189" s="16"/>
      <c r="F189" s="94"/>
      <c r="G189" s="31" t="str">
        <f t="shared" si="88"/>
        <v/>
      </c>
      <c r="H189" s="61"/>
      <c r="I189" s="62" t="str">
        <f t="shared" si="1"/>
        <v/>
      </c>
      <c r="J189" s="63" t="str">
        <f t="shared" si="2"/>
        <v/>
      </c>
      <c r="K189" s="97" t="str">
        <f t="shared" si="3"/>
        <v/>
      </c>
    </row>
    <row r="190" spans="1:11" x14ac:dyDescent="0.3">
      <c r="A190" s="9"/>
      <c r="B190" s="4" t="s">
        <v>621</v>
      </c>
      <c r="C190" s="16"/>
      <c r="D190" s="16"/>
      <c r="E190" s="16"/>
      <c r="F190" s="94"/>
      <c r="G190" s="31" t="str">
        <f t="shared" ref="G190:G250" si="117">IF(D190="","",F190*D190)</f>
        <v/>
      </c>
      <c r="H190" s="61"/>
      <c r="I190" s="62"/>
      <c r="J190" s="63"/>
      <c r="K190" s="97"/>
    </row>
    <row r="191" spans="1:11" x14ac:dyDescent="0.3">
      <c r="A191" s="95"/>
      <c r="B191" s="80" t="s">
        <v>622</v>
      </c>
      <c r="C191" s="16" t="s">
        <v>129</v>
      </c>
      <c r="D191" s="16">
        <v>2</v>
      </c>
      <c r="E191" s="16"/>
      <c r="F191" s="94"/>
      <c r="G191" s="31">
        <f t="shared" si="117"/>
        <v>0</v>
      </c>
      <c r="H191" s="61">
        <v>1</v>
      </c>
      <c r="I191" s="62">
        <f t="shared" ref="I191:I193" si="118">IF(H191="","",H191*G191)</f>
        <v>0</v>
      </c>
      <c r="J191" s="63">
        <f t="shared" ref="J191:J193" si="119">IF(H191="","",1-H191)</f>
        <v>0</v>
      </c>
      <c r="K191" s="97">
        <f t="shared" ref="K191:K193" si="120">IF(J191="","",J191*G191)</f>
        <v>0</v>
      </c>
    </row>
    <row r="192" spans="1:11" x14ac:dyDescent="0.3">
      <c r="A192" s="9"/>
      <c r="B192" s="80" t="s">
        <v>623</v>
      </c>
      <c r="C192" s="16" t="s">
        <v>129</v>
      </c>
      <c r="D192" s="16">
        <v>4</v>
      </c>
      <c r="E192" s="16"/>
      <c r="F192" s="94"/>
      <c r="G192" s="31">
        <f t="shared" si="117"/>
        <v>0</v>
      </c>
      <c r="H192" s="61">
        <v>1</v>
      </c>
      <c r="I192" s="62">
        <f t="shared" si="118"/>
        <v>0</v>
      </c>
      <c r="J192" s="63">
        <f t="shared" si="119"/>
        <v>0</v>
      </c>
      <c r="K192" s="97">
        <f t="shared" si="120"/>
        <v>0</v>
      </c>
    </row>
    <row r="193" spans="1:11" x14ac:dyDescent="0.3">
      <c r="A193" s="9"/>
      <c r="B193" s="80" t="s">
        <v>624</v>
      </c>
      <c r="C193" s="16" t="s">
        <v>129</v>
      </c>
      <c r="D193" s="16">
        <v>8</v>
      </c>
      <c r="E193" s="16"/>
      <c r="F193" s="94"/>
      <c r="G193" s="31">
        <f t="shared" si="117"/>
        <v>0</v>
      </c>
      <c r="H193" s="61">
        <v>0.2</v>
      </c>
      <c r="I193" s="62">
        <f t="shared" si="118"/>
        <v>0</v>
      </c>
      <c r="J193" s="63">
        <f t="shared" si="119"/>
        <v>0.8</v>
      </c>
      <c r="K193" s="97">
        <f t="shared" si="120"/>
        <v>0</v>
      </c>
    </row>
    <row r="194" spans="1:11" x14ac:dyDescent="0.3">
      <c r="A194" s="9"/>
      <c r="B194" s="4"/>
      <c r="C194" s="16"/>
      <c r="D194" s="16"/>
      <c r="E194" s="16"/>
      <c r="F194" s="94"/>
      <c r="G194" s="31" t="str">
        <f t="shared" si="117"/>
        <v/>
      </c>
      <c r="H194" s="61"/>
      <c r="I194" s="62"/>
      <c r="J194" s="63"/>
      <c r="K194" s="97"/>
    </row>
    <row r="195" spans="1:11" x14ac:dyDescent="0.3">
      <c r="A195" s="9"/>
      <c r="B195" s="4" t="s">
        <v>115</v>
      </c>
      <c r="C195" s="16" t="s">
        <v>105</v>
      </c>
      <c r="D195" s="16">
        <v>1</v>
      </c>
      <c r="E195" s="16"/>
      <c r="F195" s="94"/>
      <c r="G195" s="31">
        <f t="shared" si="117"/>
        <v>0</v>
      </c>
      <c r="H195" s="61">
        <v>0.5</v>
      </c>
      <c r="I195" s="62">
        <f t="shared" ref="I195:I196" si="121">IF(H195="","",H195*G195)</f>
        <v>0</v>
      </c>
      <c r="J195" s="63">
        <f t="shared" ref="J195:J196" si="122">IF(H195="","",1-H195)</f>
        <v>0.5</v>
      </c>
      <c r="K195" s="97">
        <f t="shared" ref="K195:K196" si="123">IF(J195="","",J195*G195)</f>
        <v>0</v>
      </c>
    </row>
    <row r="196" spans="1:11" x14ac:dyDescent="0.3">
      <c r="A196" s="9"/>
      <c r="B196" s="4" t="s">
        <v>116</v>
      </c>
      <c r="C196" s="16" t="s">
        <v>105</v>
      </c>
      <c r="D196" s="16">
        <v>1</v>
      </c>
      <c r="E196" s="16"/>
      <c r="F196" s="94"/>
      <c r="G196" s="31">
        <f t="shared" si="117"/>
        <v>0</v>
      </c>
      <c r="H196" s="61">
        <v>0.5</v>
      </c>
      <c r="I196" s="62">
        <f t="shared" si="121"/>
        <v>0</v>
      </c>
      <c r="J196" s="63">
        <f t="shared" si="122"/>
        <v>0.5</v>
      </c>
      <c r="K196" s="97">
        <f t="shared" si="123"/>
        <v>0</v>
      </c>
    </row>
    <row r="197" spans="1:11" x14ac:dyDescent="0.3">
      <c r="A197" s="9"/>
      <c r="B197" s="6"/>
      <c r="C197" s="16"/>
      <c r="D197" s="16"/>
      <c r="E197" s="16"/>
      <c r="F197" s="94"/>
      <c r="G197" s="31" t="str">
        <f t="shared" si="117"/>
        <v/>
      </c>
      <c r="H197" s="61"/>
      <c r="I197" s="62" t="str">
        <f t="shared" si="1"/>
        <v/>
      </c>
      <c r="J197" s="63" t="str">
        <f t="shared" si="2"/>
        <v/>
      </c>
      <c r="K197" s="97" t="str">
        <f t="shared" si="3"/>
        <v/>
      </c>
    </row>
    <row r="198" spans="1:11" x14ac:dyDescent="0.3">
      <c r="A198" s="9"/>
      <c r="B198" s="6"/>
      <c r="C198" s="16"/>
      <c r="D198" s="16"/>
      <c r="E198" s="16"/>
      <c r="F198" s="94"/>
      <c r="G198" s="31" t="str">
        <f t="shared" si="117"/>
        <v/>
      </c>
      <c r="H198" s="61"/>
      <c r="I198" s="62" t="str">
        <f t="shared" si="1"/>
        <v/>
      </c>
      <c r="J198" s="63" t="str">
        <f t="shared" si="2"/>
        <v/>
      </c>
      <c r="K198" s="97" t="str">
        <f t="shared" si="3"/>
        <v/>
      </c>
    </row>
    <row r="199" spans="1:11" x14ac:dyDescent="0.3">
      <c r="A199" s="9"/>
      <c r="B199" s="27" t="s">
        <v>114</v>
      </c>
      <c r="C199" s="16"/>
      <c r="D199" s="16"/>
      <c r="E199" s="16"/>
      <c r="F199" s="94"/>
      <c r="G199" s="31" t="str">
        <f t="shared" si="117"/>
        <v/>
      </c>
      <c r="H199" s="61"/>
      <c r="I199" s="62" t="str">
        <f t="shared" si="1"/>
        <v/>
      </c>
      <c r="J199" s="63" t="str">
        <f t="shared" si="2"/>
        <v/>
      </c>
      <c r="K199" s="97" t="str">
        <f t="shared" si="3"/>
        <v/>
      </c>
    </row>
    <row r="200" spans="1:11" x14ac:dyDescent="0.3">
      <c r="A200" s="9"/>
      <c r="B200" s="4" t="s">
        <v>117</v>
      </c>
      <c r="C200" s="16"/>
      <c r="D200" s="16"/>
      <c r="E200" s="16"/>
      <c r="F200" s="94"/>
      <c r="G200" s="31" t="str">
        <f t="shared" si="117"/>
        <v/>
      </c>
      <c r="H200" s="61"/>
      <c r="I200" s="62"/>
      <c r="J200" s="63"/>
      <c r="K200" s="97"/>
    </row>
    <row r="201" spans="1:11" x14ac:dyDescent="0.3">
      <c r="A201" s="9"/>
      <c r="B201" s="4" t="s">
        <v>626</v>
      </c>
      <c r="C201" s="16" t="s">
        <v>129</v>
      </c>
      <c r="D201" s="16">
        <v>2</v>
      </c>
      <c r="E201" s="16"/>
      <c r="F201" s="94"/>
      <c r="G201" s="31">
        <f t="shared" si="117"/>
        <v>0</v>
      </c>
      <c r="H201" s="61">
        <v>0</v>
      </c>
      <c r="I201" s="62">
        <f t="shared" ref="I201:I203" si="124">IF(H201="","",H201*G201)</f>
        <v>0</v>
      </c>
      <c r="J201" s="63">
        <f t="shared" ref="J201:J203" si="125">IF(H201="","",1-H201)</f>
        <v>1</v>
      </c>
      <c r="K201" s="97">
        <f t="shared" ref="K201:K203" si="126">IF(J201="","",J201*G201)</f>
        <v>0</v>
      </c>
    </row>
    <row r="202" spans="1:11" x14ac:dyDescent="0.3">
      <c r="A202" s="9"/>
      <c r="B202" s="4" t="s">
        <v>625</v>
      </c>
      <c r="C202" s="16" t="s">
        <v>129</v>
      </c>
      <c r="D202" s="16">
        <v>4</v>
      </c>
      <c r="E202" s="16"/>
      <c r="F202" s="94"/>
      <c r="G202" s="31">
        <f t="shared" si="117"/>
        <v>0</v>
      </c>
      <c r="H202" s="61">
        <v>0.5</v>
      </c>
      <c r="I202" s="62">
        <f t="shared" si="124"/>
        <v>0</v>
      </c>
      <c r="J202" s="63">
        <f t="shared" si="125"/>
        <v>0.5</v>
      </c>
      <c r="K202" s="97">
        <f t="shared" si="126"/>
        <v>0</v>
      </c>
    </row>
    <row r="203" spans="1:11" x14ac:dyDescent="0.3">
      <c r="A203" s="9"/>
      <c r="B203" s="4" t="s">
        <v>627</v>
      </c>
      <c r="C203" s="16" t="s">
        <v>129</v>
      </c>
      <c r="D203" s="16">
        <v>2</v>
      </c>
      <c r="E203" s="16"/>
      <c r="F203" s="94"/>
      <c r="G203" s="31">
        <f t="shared" si="117"/>
        <v>0</v>
      </c>
      <c r="H203" s="61">
        <v>0</v>
      </c>
      <c r="I203" s="62">
        <f t="shared" si="124"/>
        <v>0</v>
      </c>
      <c r="J203" s="63">
        <f t="shared" si="125"/>
        <v>1</v>
      </c>
      <c r="K203" s="97">
        <f t="shared" si="126"/>
        <v>0</v>
      </c>
    </row>
    <row r="204" spans="1:11" x14ac:dyDescent="0.3">
      <c r="A204" s="9"/>
      <c r="B204" s="4"/>
      <c r="C204" s="16"/>
      <c r="D204" s="16"/>
      <c r="E204" s="16"/>
      <c r="F204" s="94"/>
      <c r="G204" s="31" t="str">
        <f t="shared" si="117"/>
        <v/>
      </c>
      <c r="H204" s="61"/>
      <c r="I204" s="62"/>
      <c r="J204" s="63"/>
      <c r="K204" s="97"/>
    </row>
    <row r="205" spans="1:11" x14ac:dyDescent="0.3">
      <c r="A205" s="9"/>
      <c r="B205" s="4"/>
      <c r="C205" s="16"/>
      <c r="D205" s="16"/>
      <c r="E205" s="16"/>
      <c r="F205" s="94"/>
      <c r="G205" s="31" t="str">
        <f t="shared" si="117"/>
        <v/>
      </c>
      <c r="H205" s="61"/>
      <c r="I205" s="62"/>
      <c r="J205" s="63"/>
      <c r="K205" s="97"/>
    </row>
    <row r="206" spans="1:11" x14ac:dyDescent="0.3">
      <c r="A206" s="9"/>
      <c r="B206" s="4" t="s">
        <v>118</v>
      </c>
      <c r="C206" s="16"/>
      <c r="D206" s="16"/>
      <c r="E206" s="16"/>
      <c r="F206" s="94"/>
      <c r="G206" s="31" t="str">
        <f t="shared" si="117"/>
        <v/>
      </c>
      <c r="H206" s="61"/>
      <c r="I206" s="62"/>
      <c r="J206" s="63"/>
      <c r="K206" s="97"/>
    </row>
    <row r="207" spans="1:11" x14ac:dyDescent="0.3">
      <c r="A207" s="9"/>
      <c r="B207" s="4" t="s">
        <v>626</v>
      </c>
      <c r="C207" s="16" t="s">
        <v>129</v>
      </c>
      <c r="D207" s="16">
        <v>2</v>
      </c>
      <c r="E207" s="16"/>
      <c r="F207" s="94"/>
      <c r="G207" s="31">
        <f t="shared" si="117"/>
        <v>0</v>
      </c>
      <c r="H207" s="61">
        <v>0</v>
      </c>
      <c r="I207" s="62">
        <f t="shared" ref="I207:I209" si="127">IF(H207="","",H207*G207)</f>
        <v>0</v>
      </c>
      <c r="J207" s="63">
        <f t="shared" ref="J207:J209" si="128">IF(H207="","",1-H207)</f>
        <v>1</v>
      </c>
      <c r="K207" s="97">
        <f t="shared" ref="K207:K209" si="129">IF(J207="","",J207*G207)</f>
        <v>0</v>
      </c>
    </row>
    <row r="208" spans="1:11" x14ac:dyDescent="0.3">
      <c r="A208" s="9"/>
      <c r="B208" s="4" t="s">
        <v>625</v>
      </c>
      <c r="C208" s="16" t="s">
        <v>129</v>
      </c>
      <c r="D208" s="16">
        <v>4</v>
      </c>
      <c r="E208" s="16"/>
      <c r="F208" s="94"/>
      <c r="G208" s="31">
        <f t="shared" si="117"/>
        <v>0</v>
      </c>
      <c r="H208" s="61">
        <v>0.5</v>
      </c>
      <c r="I208" s="62">
        <f t="shared" si="127"/>
        <v>0</v>
      </c>
      <c r="J208" s="63">
        <f t="shared" si="128"/>
        <v>0.5</v>
      </c>
      <c r="K208" s="97">
        <f t="shared" si="129"/>
        <v>0</v>
      </c>
    </row>
    <row r="209" spans="1:11" x14ac:dyDescent="0.3">
      <c r="A209" s="9"/>
      <c r="B209" s="4" t="s">
        <v>627</v>
      </c>
      <c r="C209" s="16" t="s">
        <v>129</v>
      </c>
      <c r="D209" s="16">
        <v>2</v>
      </c>
      <c r="E209" s="16"/>
      <c r="F209" s="94"/>
      <c r="G209" s="31">
        <f t="shared" si="117"/>
        <v>0</v>
      </c>
      <c r="H209" s="61">
        <v>0</v>
      </c>
      <c r="I209" s="62">
        <f t="shared" si="127"/>
        <v>0</v>
      </c>
      <c r="J209" s="63">
        <f t="shared" si="128"/>
        <v>1</v>
      </c>
      <c r="K209" s="97">
        <f t="shared" si="129"/>
        <v>0</v>
      </c>
    </row>
    <row r="210" spans="1:11" x14ac:dyDescent="0.3">
      <c r="A210" s="9"/>
      <c r="B210" s="4"/>
      <c r="C210" s="16"/>
      <c r="D210" s="16"/>
      <c r="E210" s="16"/>
      <c r="F210" s="94"/>
      <c r="G210" s="31" t="str">
        <f t="shared" si="117"/>
        <v/>
      </c>
      <c r="H210" s="61"/>
      <c r="I210" s="62"/>
      <c r="J210" s="63"/>
      <c r="K210" s="97"/>
    </row>
    <row r="211" spans="1:11" x14ac:dyDescent="0.3">
      <c r="A211" s="9"/>
      <c r="B211" s="4"/>
      <c r="C211" s="16"/>
      <c r="D211" s="16"/>
      <c r="E211" s="16"/>
      <c r="F211" s="94"/>
      <c r="G211" s="31" t="str">
        <f t="shared" si="117"/>
        <v/>
      </c>
      <c r="H211" s="61"/>
      <c r="I211" s="62"/>
      <c r="J211" s="63"/>
      <c r="K211" s="97"/>
    </row>
    <row r="212" spans="1:11" x14ac:dyDescent="0.3">
      <c r="A212" s="9"/>
      <c r="B212" s="4" t="s">
        <v>115</v>
      </c>
      <c r="C212" s="16" t="s">
        <v>129</v>
      </c>
      <c r="D212" s="16">
        <v>4</v>
      </c>
      <c r="E212" s="16"/>
      <c r="F212" s="94"/>
      <c r="G212" s="31">
        <f t="shared" si="117"/>
        <v>0</v>
      </c>
      <c r="H212" s="61">
        <v>0.2</v>
      </c>
      <c r="I212" s="62">
        <f t="shared" ref="I212:I213" si="130">IF(H212="","",H212*G212)</f>
        <v>0</v>
      </c>
      <c r="J212" s="63">
        <f t="shared" ref="J212:J213" si="131">IF(H212="","",1-H212)</f>
        <v>0.8</v>
      </c>
      <c r="K212" s="97">
        <f t="shared" ref="K212:K213" si="132">IF(J212="","",J212*G212)</f>
        <v>0</v>
      </c>
    </row>
    <row r="213" spans="1:11" x14ac:dyDescent="0.3">
      <c r="A213" s="9"/>
      <c r="B213" s="4" t="s">
        <v>116</v>
      </c>
      <c r="C213" s="16" t="s">
        <v>129</v>
      </c>
      <c r="D213" s="16">
        <v>4</v>
      </c>
      <c r="E213" s="16"/>
      <c r="F213" s="94"/>
      <c r="G213" s="31">
        <f t="shared" si="117"/>
        <v>0</v>
      </c>
      <c r="H213" s="61">
        <v>0.2</v>
      </c>
      <c r="I213" s="62">
        <f t="shared" si="130"/>
        <v>0</v>
      </c>
      <c r="J213" s="63">
        <f t="shared" si="131"/>
        <v>0.8</v>
      </c>
      <c r="K213" s="97">
        <f t="shared" si="132"/>
        <v>0</v>
      </c>
    </row>
    <row r="214" spans="1:11" x14ac:dyDescent="0.3">
      <c r="A214" s="9"/>
      <c r="B214" s="4"/>
      <c r="C214" s="16"/>
      <c r="D214" s="16"/>
      <c r="E214" s="16"/>
      <c r="F214" s="94"/>
      <c r="G214" s="31" t="str">
        <f t="shared" si="117"/>
        <v/>
      </c>
      <c r="H214" s="61"/>
      <c r="I214" s="62"/>
      <c r="J214" s="63"/>
      <c r="K214" s="97"/>
    </row>
    <row r="215" spans="1:11" x14ac:dyDescent="0.3">
      <c r="A215" s="9"/>
      <c r="B215" s="4" t="s">
        <v>119</v>
      </c>
      <c r="C215" s="16"/>
      <c r="D215" s="16"/>
      <c r="E215" s="16"/>
      <c r="F215" s="94"/>
      <c r="G215" s="31" t="str">
        <f t="shared" si="117"/>
        <v/>
      </c>
      <c r="H215" s="61"/>
      <c r="I215" s="62"/>
      <c r="J215" s="63"/>
      <c r="K215" s="97"/>
    </row>
    <row r="216" spans="1:11" x14ac:dyDescent="0.3">
      <c r="A216" s="9"/>
      <c r="B216" s="4" t="s">
        <v>626</v>
      </c>
      <c r="C216" s="16" t="s">
        <v>129</v>
      </c>
      <c r="D216" s="16">
        <v>1</v>
      </c>
      <c r="E216" s="16"/>
      <c r="F216" s="94"/>
      <c r="G216" s="31">
        <f t="shared" si="117"/>
        <v>0</v>
      </c>
      <c r="H216" s="61">
        <v>0</v>
      </c>
      <c r="I216" s="62">
        <f t="shared" ref="I216:I218" si="133">IF(H216="","",H216*G216)</f>
        <v>0</v>
      </c>
      <c r="J216" s="63">
        <f t="shared" ref="J216:J218" si="134">IF(H216="","",1-H216)</f>
        <v>1</v>
      </c>
      <c r="K216" s="97">
        <f t="shared" ref="K216:K218" si="135">IF(J216="","",J216*G216)</f>
        <v>0</v>
      </c>
    </row>
    <row r="217" spans="1:11" x14ac:dyDescent="0.3">
      <c r="A217" s="9"/>
      <c r="B217" s="4" t="s">
        <v>625</v>
      </c>
      <c r="C217" s="16" t="s">
        <v>129</v>
      </c>
      <c r="D217" s="16">
        <v>2</v>
      </c>
      <c r="E217" s="16"/>
      <c r="F217" s="94"/>
      <c r="G217" s="31">
        <f t="shared" si="117"/>
        <v>0</v>
      </c>
      <c r="H217" s="61">
        <v>0.5</v>
      </c>
      <c r="I217" s="62">
        <f t="shared" si="133"/>
        <v>0</v>
      </c>
      <c r="J217" s="63">
        <f t="shared" si="134"/>
        <v>0.5</v>
      </c>
      <c r="K217" s="97">
        <f t="shared" si="135"/>
        <v>0</v>
      </c>
    </row>
    <row r="218" spans="1:11" x14ac:dyDescent="0.3">
      <c r="A218" s="9"/>
      <c r="B218" s="4" t="s">
        <v>627</v>
      </c>
      <c r="C218" s="16" t="s">
        <v>129</v>
      </c>
      <c r="D218" s="16">
        <v>1</v>
      </c>
      <c r="E218" s="16"/>
      <c r="F218" s="94"/>
      <c r="G218" s="31">
        <f t="shared" si="117"/>
        <v>0</v>
      </c>
      <c r="H218" s="61">
        <v>0</v>
      </c>
      <c r="I218" s="62">
        <f t="shared" si="133"/>
        <v>0</v>
      </c>
      <c r="J218" s="63">
        <f t="shared" si="134"/>
        <v>1</v>
      </c>
      <c r="K218" s="97">
        <f t="shared" si="135"/>
        <v>0</v>
      </c>
    </row>
    <row r="219" spans="1:11" x14ac:dyDescent="0.3">
      <c r="A219" s="9"/>
      <c r="B219" s="4"/>
      <c r="C219" s="16"/>
      <c r="D219" s="16"/>
      <c r="E219" s="16"/>
      <c r="F219" s="94"/>
      <c r="G219" s="31" t="str">
        <f t="shared" si="117"/>
        <v/>
      </c>
      <c r="H219" s="61"/>
      <c r="I219" s="62"/>
      <c r="J219" s="63"/>
      <c r="K219" s="97"/>
    </row>
    <row r="220" spans="1:11" x14ac:dyDescent="0.3">
      <c r="A220" s="9"/>
      <c r="B220" s="4"/>
      <c r="C220" s="16"/>
      <c r="D220" s="16"/>
      <c r="E220" s="16"/>
      <c r="F220" s="94"/>
      <c r="G220" s="31" t="str">
        <f t="shared" si="117"/>
        <v/>
      </c>
      <c r="H220" s="61"/>
      <c r="I220" s="62"/>
      <c r="J220" s="63"/>
      <c r="K220" s="97"/>
    </row>
    <row r="221" spans="1:11" x14ac:dyDescent="0.3">
      <c r="A221" s="9"/>
      <c r="B221" s="4" t="s">
        <v>120</v>
      </c>
      <c r="C221" s="16" t="s">
        <v>105</v>
      </c>
      <c r="D221" s="16">
        <v>1</v>
      </c>
      <c r="E221" s="16"/>
      <c r="F221" s="94"/>
      <c r="G221" s="31">
        <f t="shared" si="117"/>
        <v>0</v>
      </c>
      <c r="H221" s="61">
        <v>1</v>
      </c>
      <c r="I221" s="62">
        <f t="shared" ref="I221" si="136">IF(H221="","",H221*G221)</f>
        <v>0</v>
      </c>
      <c r="J221" s="63">
        <f t="shared" ref="J221" si="137">IF(H221="","",1-H221)</f>
        <v>0</v>
      </c>
      <c r="K221" s="97">
        <f t="shared" ref="K221" si="138">IF(J221="","",J221*G221)</f>
        <v>0</v>
      </c>
    </row>
    <row r="222" spans="1:11" x14ac:dyDescent="0.3">
      <c r="A222" s="9"/>
      <c r="B222" s="6"/>
      <c r="C222" s="16"/>
      <c r="D222" s="16"/>
      <c r="E222" s="16"/>
      <c r="F222" s="30"/>
      <c r="G222" s="31" t="str">
        <f t="shared" si="117"/>
        <v/>
      </c>
      <c r="H222" s="61"/>
      <c r="I222" s="62" t="str">
        <f t="shared" si="1"/>
        <v/>
      </c>
      <c r="J222" s="63" t="str">
        <f t="shared" si="2"/>
        <v/>
      </c>
      <c r="K222" s="97" t="str">
        <f t="shared" si="3"/>
        <v/>
      </c>
    </row>
    <row r="223" spans="1:11" ht="15.6" x14ac:dyDescent="0.3">
      <c r="A223" s="13"/>
      <c r="B223" s="40" t="str">
        <f>CONCATENATE("SOUS TOTAL","  -  ", A128, "  -  ", B128)</f>
        <v>SOUS TOTAL  -  2.3.  -  DISTRIBUTION DE CHALEUR</v>
      </c>
      <c r="C223" s="20"/>
      <c r="D223" s="20"/>
      <c r="E223" s="20"/>
      <c r="F223" s="38"/>
      <c r="G223" s="45">
        <f>SUBTOTAL(9,G128:G222)</f>
        <v>0</v>
      </c>
      <c r="H223" s="61"/>
      <c r="I223" s="65">
        <f>SUBTOTAL(9,I128:I222)</f>
        <v>0</v>
      </c>
      <c r="J223" s="63" t="str">
        <f t="shared" ref="J223:J263" si="139">IF(H223="","",1-H223)</f>
        <v/>
      </c>
      <c r="K223" s="45">
        <f>SUBTOTAL(9,K128:K222)</f>
        <v>0</v>
      </c>
    </row>
    <row r="224" spans="1:11" x14ac:dyDescent="0.3">
      <c r="A224" s="9"/>
      <c r="B224" s="6"/>
      <c r="C224" s="16"/>
      <c r="D224" s="16"/>
      <c r="E224" s="16"/>
      <c r="F224" s="30"/>
      <c r="G224" s="31" t="str">
        <f t="shared" si="117"/>
        <v/>
      </c>
      <c r="H224" s="61"/>
      <c r="I224" s="62" t="str">
        <f t="shared" ref="I224:I263" si="140">IF(H224="","",H224*G224)</f>
        <v/>
      </c>
      <c r="J224" s="63" t="str">
        <f t="shared" si="139"/>
        <v/>
      </c>
      <c r="K224" s="97" t="str">
        <f t="shared" ref="K224:K263" si="141">IF(J224="","",J224*G224)</f>
        <v/>
      </c>
    </row>
    <row r="225" spans="1:11" x14ac:dyDescent="0.3">
      <c r="A225" s="9"/>
      <c r="B225" s="6"/>
      <c r="C225" s="16"/>
      <c r="D225" s="16"/>
      <c r="E225" s="16"/>
      <c r="F225" s="30"/>
      <c r="G225" s="31" t="str">
        <f t="shared" si="117"/>
        <v/>
      </c>
      <c r="H225" s="61"/>
      <c r="I225" s="62" t="str">
        <f t="shared" si="140"/>
        <v/>
      </c>
      <c r="J225" s="63" t="str">
        <f t="shared" si="139"/>
        <v/>
      </c>
      <c r="K225" s="97" t="str">
        <f t="shared" si="141"/>
        <v/>
      </c>
    </row>
    <row r="226" spans="1:11" ht="15.6" x14ac:dyDescent="0.3">
      <c r="A226" s="15" t="s">
        <v>20</v>
      </c>
      <c r="B226" s="26" t="s">
        <v>21</v>
      </c>
      <c r="C226" s="16"/>
      <c r="D226" s="16"/>
      <c r="E226" s="16"/>
      <c r="F226" s="30"/>
      <c r="G226" s="31" t="str">
        <f t="shared" si="117"/>
        <v/>
      </c>
      <c r="H226" s="61"/>
      <c r="I226" s="62" t="str">
        <f t="shared" si="140"/>
        <v/>
      </c>
      <c r="J226" s="63" t="str">
        <f t="shared" si="139"/>
        <v/>
      </c>
      <c r="K226" s="97" t="str">
        <f t="shared" si="141"/>
        <v/>
      </c>
    </row>
    <row r="227" spans="1:11" x14ac:dyDescent="0.3">
      <c r="A227" s="9"/>
      <c r="B227" s="6"/>
      <c r="C227" s="16"/>
      <c r="D227" s="16"/>
      <c r="E227" s="16"/>
      <c r="F227" s="30"/>
      <c r="G227" s="31" t="str">
        <f t="shared" si="117"/>
        <v/>
      </c>
      <c r="H227" s="61"/>
      <c r="I227" s="62" t="str">
        <f t="shared" si="140"/>
        <v/>
      </c>
      <c r="J227" s="63" t="str">
        <f t="shared" si="139"/>
        <v/>
      </c>
      <c r="K227" s="97" t="str">
        <f t="shared" si="141"/>
        <v/>
      </c>
    </row>
    <row r="228" spans="1:11" x14ac:dyDescent="0.3">
      <c r="A228" s="9"/>
      <c r="B228" s="6"/>
      <c r="C228" s="16"/>
      <c r="D228" s="16"/>
      <c r="E228" s="16"/>
      <c r="F228" s="30"/>
      <c r="G228" s="31" t="str">
        <f t="shared" si="117"/>
        <v/>
      </c>
      <c r="H228" s="61"/>
      <c r="I228" s="62" t="str">
        <f t="shared" si="140"/>
        <v/>
      </c>
      <c r="J228" s="63" t="str">
        <f t="shared" si="139"/>
        <v/>
      </c>
      <c r="K228" s="97" t="str">
        <f t="shared" si="141"/>
        <v/>
      </c>
    </row>
    <row r="229" spans="1:11" ht="15.6" x14ac:dyDescent="0.3">
      <c r="A229" s="15" t="s">
        <v>22</v>
      </c>
      <c r="B229" s="26" t="s">
        <v>23</v>
      </c>
      <c r="C229" s="16"/>
      <c r="D229" s="16"/>
      <c r="E229" s="16"/>
      <c r="F229" s="30"/>
      <c r="G229" s="31" t="str">
        <f t="shared" si="117"/>
        <v/>
      </c>
      <c r="H229" s="61"/>
      <c r="I229" s="62" t="str">
        <f t="shared" si="140"/>
        <v/>
      </c>
      <c r="J229" s="63" t="str">
        <f t="shared" si="139"/>
        <v/>
      </c>
      <c r="K229" s="97" t="str">
        <f t="shared" si="141"/>
        <v/>
      </c>
    </row>
    <row r="230" spans="1:11" x14ac:dyDescent="0.3">
      <c r="A230" s="9"/>
      <c r="B230" s="8" t="s">
        <v>189</v>
      </c>
      <c r="C230" s="16" t="s">
        <v>129</v>
      </c>
      <c r="D230" s="16">
        <v>2</v>
      </c>
      <c r="E230" s="16"/>
      <c r="F230" s="30"/>
      <c r="G230" s="31">
        <f t="shared" si="117"/>
        <v>0</v>
      </c>
      <c r="H230" s="61">
        <v>0</v>
      </c>
      <c r="I230" s="62">
        <f t="shared" si="140"/>
        <v>0</v>
      </c>
      <c r="J230" s="63">
        <f t="shared" si="139"/>
        <v>1</v>
      </c>
      <c r="K230" s="97">
        <f t="shared" si="141"/>
        <v>0</v>
      </c>
    </row>
    <row r="231" spans="1:11" x14ac:dyDescent="0.3">
      <c r="A231" s="9"/>
      <c r="B231" s="8" t="s">
        <v>190</v>
      </c>
      <c r="C231" s="16" t="s">
        <v>129</v>
      </c>
      <c r="D231" s="16">
        <v>3</v>
      </c>
      <c r="E231" s="16"/>
      <c r="F231" s="30"/>
      <c r="G231" s="31">
        <f t="shared" si="117"/>
        <v>0</v>
      </c>
      <c r="H231" s="61">
        <v>0</v>
      </c>
      <c r="I231" s="62">
        <f t="shared" si="140"/>
        <v>0</v>
      </c>
      <c r="J231" s="63">
        <f t="shared" si="139"/>
        <v>1</v>
      </c>
      <c r="K231" s="97">
        <f t="shared" si="141"/>
        <v>0</v>
      </c>
    </row>
    <row r="232" spans="1:11" x14ac:dyDescent="0.3">
      <c r="A232" s="9"/>
      <c r="B232" s="8" t="s">
        <v>121</v>
      </c>
      <c r="C232" s="16" t="s">
        <v>129</v>
      </c>
      <c r="D232" s="16">
        <v>4</v>
      </c>
      <c r="E232" s="16"/>
      <c r="F232" s="30"/>
      <c r="G232" s="31">
        <f t="shared" si="117"/>
        <v>0</v>
      </c>
      <c r="H232" s="61">
        <v>0</v>
      </c>
      <c r="I232" s="62">
        <f t="shared" si="140"/>
        <v>0</v>
      </c>
      <c r="J232" s="63">
        <f t="shared" si="139"/>
        <v>1</v>
      </c>
      <c r="K232" s="97">
        <f t="shared" si="141"/>
        <v>0</v>
      </c>
    </row>
    <row r="233" spans="1:11" x14ac:dyDescent="0.3">
      <c r="A233" s="9"/>
      <c r="B233" s="6"/>
      <c r="C233" s="16"/>
      <c r="D233" s="16"/>
      <c r="E233" s="16"/>
      <c r="F233" s="30"/>
      <c r="G233" s="31" t="str">
        <f t="shared" si="117"/>
        <v/>
      </c>
      <c r="H233" s="61"/>
      <c r="I233" s="62" t="str">
        <f t="shared" si="140"/>
        <v/>
      </c>
      <c r="J233" s="63" t="str">
        <f t="shared" si="139"/>
        <v/>
      </c>
      <c r="K233" s="97" t="str">
        <f t="shared" si="141"/>
        <v/>
      </c>
    </row>
    <row r="234" spans="1:11" x14ac:dyDescent="0.3">
      <c r="A234" s="9"/>
      <c r="B234" s="6"/>
      <c r="C234" s="16"/>
      <c r="D234" s="16"/>
      <c r="E234" s="16"/>
      <c r="F234" s="30"/>
      <c r="G234" s="31" t="str">
        <f t="shared" si="117"/>
        <v/>
      </c>
      <c r="H234" s="61"/>
      <c r="I234" s="62" t="str">
        <f t="shared" si="140"/>
        <v/>
      </c>
      <c r="J234" s="63" t="str">
        <f t="shared" si="139"/>
        <v/>
      </c>
      <c r="K234" s="97" t="str">
        <f t="shared" si="141"/>
        <v/>
      </c>
    </row>
    <row r="235" spans="1:11" ht="15.6" x14ac:dyDescent="0.3">
      <c r="A235" s="15" t="s">
        <v>24</v>
      </c>
      <c r="B235" s="26" t="s">
        <v>25</v>
      </c>
      <c r="C235" s="16"/>
      <c r="D235" s="16"/>
      <c r="E235" s="16"/>
      <c r="F235" s="30"/>
      <c r="G235" s="31" t="str">
        <f t="shared" si="117"/>
        <v/>
      </c>
      <c r="H235" s="61"/>
      <c r="I235" s="62" t="str">
        <f t="shared" si="140"/>
        <v/>
      </c>
      <c r="J235" s="63" t="str">
        <f t="shared" si="139"/>
        <v/>
      </c>
      <c r="K235" s="97" t="str">
        <f t="shared" si="141"/>
        <v/>
      </c>
    </row>
    <row r="236" spans="1:11" x14ac:dyDescent="0.3">
      <c r="A236" s="9"/>
      <c r="B236" s="8" t="s">
        <v>122</v>
      </c>
      <c r="C236" s="16" t="s">
        <v>129</v>
      </c>
      <c r="D236" s="16">
        <v>2</v>
      </c>
      <c r="E236" s="16"/>
      <c r="F236" s="30"/>
      <c r="G236" s="31">
        <f t="shared" si="117"/>
        <v>0</v>
      </c>
      <c r="H236" s="61">
        <v>0.25</v>
      </c>
      <c r="I236" s="62">
        <f t="shared" si="140"/>
        <v>0</v>
      </c>
      <c r="J236" s="63">
        <f t="shared" si="139"/>
        <v>0.75</v>
      </c>
      <c r="K236" s="97">
        <f t="shared" si="141"/>
        <v>0</v>
      </c>
    </row>
    <row r="237" spans="1:11" x14ac:dyDescent="0.3">
      <c r="A237" s="9"/>
      <c r="B237" s="8" t="s">
        <v>312</v>
      </c>
      <c r="C237" s="16" t="s">
        <v>105</v>
      </c>
      <c r="D237" s="16">
        <v>2</v>
      </c>
      <c r="E237" s="16"/>
      <c r="F237" s="30"/>
      <c r="G237" s="31">
        <f t="shared" si="117"/>
        <v>0</v>
      </c>
      <c r="H237" s="61">
        <v>0.25</v>
      </c>
      <c r="I237" s="62">
        <f t="shared" si="140"/>
        <v>0</v>
      </c>
      <c r="J237" s="63">
        <f t="shared" si="139"/>
        <v>0.75</v>
      </c>
      <c r="K237" s="97">
        <f t="shared" si="141"/>
        <v>0</v>
      </c>
    </row>
    <row r="238" spans="1:11" x14ac:dyDescent="0.3">
      <c r="A238" s="9"/>
      <c r="B238" s="6"/>
      <c r="C238" s="16"/>
      <c r="D238" s="16"/>
      <c r="E238" s="16"/>
      <c r="F238" s="30"/>
      <c r="G238" s="31" t="str">
        <f t="shared" si="117"/>
        <v/>
      </c>
      <c r="H238" s="61"/>
      <c r="I238" s="62" t="str">
        <f t="shared" si="140"/>
        <v/>
      </c>
      <c r="J238" s="63" t="str">
        <f t="shared" si="139"/>
        <v/>
      </c>
      <c r="K238" s="97" t="str">
        <f t="shared" si="141"/>
        <v/>
      </c>
    </row>
    <row r="239" spans="1:11" x14ac:dyDescent="0.3">
      <c r="A239" s="9"/>
      <c r="B239" s="6"/>
      <c r="C239" s="16"/>
      <c r="D239" s="16"/>
      <c r="E239" s="16"/>
      <c r="F239" s="30"/>
      <c r="G239" s="31" t="str">
        <f t="shared" si="117"/>
        <v/>
      </c>
      <c r="H239" s="61"/>
      <c r="I239" s="62" t="str">
        <f t="shared" si="140"/>
        <v/>
      </c>
      <c r="J239" s="63" t="str">
        <f t="shared" si="139"/>
        <v/>
      </c>
      <c r="K239" s="97" t="str">
        <f t="shared" si="141"/>
        <v/>
      </c>
    </row>
    <row r="240" spans="1:11" ht="15.6" x14ac:dyDescent="0.3">
      <c r="A240" s="15" t="s">
        <v>26</v>
      </c>
      <c r="B240" s="26" t="s">
        <v>27</v>
      </c>
      <c r="C240" s="16"/>
      <c r="D240" s="16"/>
      <c r="E240" s="16"/>
      <c r="F240" s="30"/>
      <c r="G240" s="31" t="str">
        <f t="shared" si="117"/>
        <v/>
      </c>
      <c r="H240" s="61"/>
      <c r="I240" s="62" t="str">
        <f t="shared" si="140"/>
        <v/>
      </c>
      <c r="J240" s="63" t="str">
        <f t="shared" si="139"/>
        <v/>
      </c>
      <c r="K240" s="97" t="str">
        <f t="shared" si="141"/>
        <v/>
      </c>
    </row>
    <row r="241" spans="1:11" x14ac:dyDescent="0.3">
      <c r="A241" s="9"/>
      <c r="B241" s="8" t="s">
        <v>122</v>
      </c>
      <c r="C241" s="16" t="s">
        <v>129</v>
      </c>
      <c r="D241" s="16">
        <v>9</v>
      </c>
      <c r="E241" s="16"/>
      <c r="F241" s="30"/>
      <c r="G241" s="31">
        <f t="shared" si="117"/>
        <v>0</v>
      </c>
      <c r="H241" s="61">
        <v>0</v>
      </c>
      <c r="I241" s="62">
        <f t="shared" ref="I241:I242" si="142">IF(H241="","",H241*G241)</f>
        <v>0</v>
      </c>
      <c r="J241" s="63">
        <f t="shared" ref="J241:J242" si="143">IF(H241="","",1-H241)</f>
        <v>1</v>
      </c>
      <c r="K241" s="97">
        <f t="shared" ref="K241:K242" si="144">IF(J241="","",J241*G241)</f>
        <v>0</v>
      </c>
    </row>
    <row r="242" spans="1:11" x14ac:dyDescent="0.3">
      <c r="A242" s="9"/>
      <c r="B242" s="8" t="s">
        <v>312</v>
      </c>
      <c r="C242" s="16" t="s">
        <v>129</v>
      </c>
      <c r="D242" s="16">
        <v>9</v>
      </c>
      <c r="E242" s="16"/>
      <c r="F242" s="30"/>
      <c r="G242" s="31">
        <f t="shared" si="117"/>
        <v>0</v>
      </c>
      <c r="H242" s="61">
        <v>0</v>
      </c>
      <c r="I242" s="62">
        <f t="shared" si="142"/>
        <v>0</v>
      </c>
      <c r="J242" s="63">
        <f t="shared" si="143"/>
        <v>1</v>
      </c>
      <c r="K242" s="97">
        <f t="shared" si="144"/>
        <v>0</v>
      </c>
    </row>
    <row r="243" spans="1:11" x14ac:dyDescent="0.3">
      <c r="A243" s="9"/>
      <c r="B243" s="6"/>
      <c r="C243" s="16"/>
      <c r="D243" s="16"/>
      <c r="E243" s="16"/>
      <c r="F243" s="30"/>
      <c r="G243" s="31" t="str">
        <f t="shared" si="117"/>
        <v/>
      </c>
      <c r="H243" s="61"/>
      <c r="I243" s="62" t="str">
        <f t="shared" si="140"/>
        <v/>
      </c>
      <c r="J243" s="63" t="str">
        <f t="shared" si="139"/>
        <v/>
      </c>
      <c r="K243" s="97" t="str">
        <f t="shared" si="141"/>
        <v/>
      </c>
    </row>
    <row r="244" spans="1:11" x14ac:dyDescent="0.3">
      <c r="A244" s="9"/>
      <c r="B244" s="6"/>
      <c r="C244" s="16"/>
      <c r="D244" s="16"/>
      <c r="E244" s="16"/>
      <c r="F244" s="30"/>
      <c r="G244" s="31" t="str">
        <f t="shared" si="117"/>
        <v/>
      </c>
      <c r="H244" s="61"/>
      <c r="I244" s="62" t="str">
        <f t="shared" si="140"/>
        <v/>
      </c>
      <c r="J244" s="63" t="str">
        <f t="shared" si="139"/>
        <v/>
      </c>
      <c r="K244" s="97" t="str">
        <f t="shared" si="141"/>
        <v/>
      </c>
    </row>
    <row r="245" spans="1:11" ht="15.6" x14ac:dyDescent="0.3">
      <c r="A245" s="15" t="s">
        <v>28</v>
      </c>
      <c r="B245" s="26" t="s">
        <v>29</v>
      </c>
      <c r="C245" s="16"/>
      <c r="D245" s="16"/>
      <c r="E245" s="16"/>
      <c r="F245" s="30"/>
      <c r="G245" s="31" t="str">
        <f t="shared" si="117"/>
        <v/>
      </c>
      <c r="H245" s="61"/>
      <c r="I245" s="62" t="str">
        <f t="shared" si="140"/>
        <v/>
      </c>
      <c r="J245" s="63" t="str">
        <f t="shared" si="139"/>
        <v/>
      </c>
      <c r="K245" s="97" t="str">
        <f t="shared" si="141"/>
        <v/>
      </c>
    </row>
    <row r="246" spans="1:11" x14ac:dyDescent="0.3">
      <c r="A246" s="9"/>
      <c r="B246" s="8" t="s">
        <v>605</v>
      </c>
      <c r="C246" s="16" t="s">
        <v>129</v>
      </c>
      <c r="D246" s="16">
        <v>42</v>
      </c>
      <c r="E246" s="16"/>
      <c r="F246" s="30"/>
      <c r="G246" s="31">
        <f t="shared" si="117"/>
        <v>0</v>
      </c>
      <c r="H246" s="61">
        <v>1</v>
      </c>
      <c r="I246" s="62">
        <f t="shared" ref="I246:I247" si="145">IF(H246="","",H246*G246)</f>
        <v>0</v>
      </c>
      <c r="J246" s="63">
        <f t="shared" ref="J246:J247" si="146">IF(H246="","",1-H246)</f>
        <v>0</v>
      </c>
      <c r="K246" s="97">
        <f t="shared" ref="K246:K247" si="147">IF(J246="","",J246*G246)</f>
        <v>0</v>
      </c>
    </row>
    <row r="247" spans="1:11" x14ac:dyDescent="0.3">
      <c r="A247" s="9"/>
      <c r="B247" s="8" t="s">
        <v>606</v>
      </c>
      <c r="C247" s="16" t="s">
        <v>129</v>
      </c>
      <c r="D247" s="16">
        <v>5</v>
      </c>
      <c r="E247" s="16"/>
      <c r="F247" s="30"/>
      <c r="G247" s="31">
        <f t="shared" si="117"/>
        <v>0</v>
      </c>
      <c r="H247" s="61">
        <v>1</v>
      </c>
      <c r="I247" s="62">
        <f t="shared" si="145"/>
        <v>0</v>
      </c>
      <c r="J247" s="63">
        <f t="shared" si="146"/>
        <v>0</v>
      </c>
      <c r="K247" s="97">
        <f t="shared" si="147"/>
        <v>0</v>
      </c>
    </row>
    <row r="248" spans="1:11" x14ac:dyDescent="0.3">
      <c r="A248" s="9"/>
      <c r="B248" s="8"/>
      <c r="C248" s="16"/>
      <c r="D248" s="16"/>
      <c r="E248" s="16"/>
      <c r="F248" s="30"/>
      <c r="G248" s="31" t="str">
        <f t="shared" si="117"/>
        <v/>
      </c>
      <c r="H248" s="61"/>
      <c r="I248" s="62"/>
      <c r="J248" s="63"/>
      <c r="K248" s="97"/>
    </row>
    <row r="249" spans="1:11" x14ac:dyDescent="0.3">
      <c r="A249" s="9"/>
      <c r="B249" s="8"/>
      <c r="C249" s="16"/>
      <c r="D249" s="16"/>
      <c r="E249" s="16"/>
      <c r="F249" s="30"/>
      <c r="G249" s="31" t="str">
        <f t="shared" si="117"/>
        <v/>
      </c>
      <c r="H249" s="61"/>
      <c r="I249" s="62"/>
      <c r="J249" s="63"/>
      <c r="K249" s="97"/>
    </row>
    <row r="250" spans="1:11" x14ac:dyDescent="0.3">
      <c r="A250" s="9"/>
      <c r="B250" s="6"/>
      <c r="C250" s="16"/>
      <c r="D250" s="16"/>
      <c r="E250" s="16"/>
      <c r="F250" s="30"/>
      <c r="G250" s="31" t="str">
        <f t="shared" si="117"/>
        <v/>
      </c>
      <c r="H250" s="61"/>
      <c r="I250" s="62" t="str">
        <f t="shared" si="140"/>
        <v/>
      </c>
      <c r="J250" s="63" t="str">
        <f t="shared" si="139"/>
        <v/>
      </c>
      <c r="K250" s="97" t="str">
        <f t="shared" si="141"/>
        <v/>
      </c>
    </row>
    <row r="251" spans="1:11" ht="15.6" x14ac:dyDescent="0.3">
      <c r="A251" s="13"/>
      <c r="B251" s="40" t="str">
        <f>CONCATENATE("SOUS TOTAL","  -  ", A226, "  -  ", B226)</f>
        <v>SOUS TOTAL  -  2.4.  -  EMETTEURS</v>
      </c>
      <c r="C251" s="20"/>
      <c r="D251" s="20"/>
      <c r="E251" s="20"/>
      <c r="F251" s="38"/>
      <c r="G251" s="45">
        <f>SUBTOTAL(9,G226:G250)</f>
        <v>0</v>
      </c>
      <c r="H251" s="61"/>
      <c r="I251" s="65">
        <f>SUBTOTAL(9,I226:I250)</f>
        <v>0</v>
      </c>
      <c r="J251" s="63" t="str">
        <f t="shared" si="139"/>
        <v/>
      </c>
      <c r="K251" s="45">
        <f>SUBTOTAL(9,K226:K250)</f>
        <v>0</v>
      </c>
    </row>
    <row r="252" spans="1:11" x14ac:dyDescent="0.3">
      <c r="A252" s="9"/>
      <c r="B252" s="6"/>
      <c r="C252" s="16"/>
      <c r="D252" s="16"/>
      <c r="E252" s="16"/>
      <c r="F252" s="30"/>
      <c r="G252" s="31" t="str">
        <f t="shared" ref="G252" si="148">IF(D252="","",F252*D252)</f>
        <v/>
      </c>
      <c r="H252" s="61"/>
      <c r="I252" s="62" t="str">
        <f t="shared" si="140"/>
        <v/>
      </c>
      <c r="J252" s="63" t="str">
        <f t="shared" si="139"/>
        <v/>
      </c>
      <c r="K252" s="97" t="str">
        <f t="shared" si="141"/>
        <v/>
      </c>
    </row>
    <row r="253" spans="1:11" ht="15.6" x14ac:dyDescent="0.3">
      <c r="A253" s="13"/>
      <c r="B253" s="40" t="str">
        <f>CONCATENATE("SOUS TOTAL","  -  ", A7, "  -  ", B7)</f>
        <v>SOUS TOTAL  -  2.  -  DESCRIPTION DES TRAVAUX CHAUFFAGE</v>
      </c>
      <c r="C253" s="20"/>
      <c r="D253" s="20"/>
      <c r="E253" s="20"/>
      <c r="F253" s="38"/>
      <c r="G253" s="45">
        <f>SUBTOTAL(9,G7:G252)</f>
        <v>0</v>
      </c>
      <c r="H253" s="61"/>
      <c r="I253" s="65">
        <f>SUBTOTAL(9,I7:I252)</f>
        <v>0</v>
      </c>
      <c r="J253" s="63" t="str">
        <f t="shared" si="139"/>
        <v/>
      </c>
      <c r="K253" s="45">
        <f>SUBTOTAL(9,K7:K252)</f>
        <v>0</v>
      </c>
    </row>
    <row r="254" spans="1:11" x14ac:dyDescent="0.3">
      <c r="A254" s="9"/>
      <c r="B254" s="6"/>
      <c r="C254" s="16"/>
      <c r="D254" s="16"/>
      <c r="E254" s="16"/>
      <c r="F254" s="30"/>
      <c r="G254" s="31" t="str">
        <f t="shared" ref="G254:G299" si="149">IF(D254="","",F254*D254)</f>
        <v/>
      </c>
      <c r="H254" s="61"/>
      <c r="I254" s="62" t="str">
        <f t="shared" si="140"/>
        <v/>
      </c>
      <c r="J254" s="63" t="str">
        <f t="shared" si="139"/>
        <v/>
      </c>
      <c r="K254" s="97" t="str">
        <f t="shared" si="141"/>
        <v/>
      </c>
    </row>
    <row r="255" spans="1:11" x14ac:dyDescent="0.3">
      <c r="A255" s="9"/>
      <c r="B255" s="6"/>
      <c r="C255" s="16"/>
      <c r="D255" s="16"/>
      <c r="E255" s="16"/>
      <c r="F255" s="30"/>
      <c r="G255" s="31" t="str">
        <f t="shared" si="149"/>
        <v/>
      </c>
      <c r="H255" s="61"/>
      <c r="I255" s="62" t="str">
        <f t="shared" si="140"/>
        <v/>
      </c>
      <c r="J255" s="63" t="str">
        <f t="shared" si="139"/>
        <v/>
      </c>
      <c r="K255" s="97" t="str">
        <f t="shared" si="141"/>
        <v/>
      </c>
    </row>
    <row r="256" spans="1:11" ht="15.6" x14ac:dyDescent="0.3">
      <c r="A256" s="15" t="s">
        <v>30</v>
      </c>
      <c r="B256" s="26" t="s">
        <v>36</v>
      </c>
      <c r="C256" s="16"/>
      <c r="D256" s="16"/>
      <c r="E256" s="16"/>
      <c r="F256" s="30"/>
      <c r="G256" s="31" t="str">
        <f t="shared" si="149"/>
        <v/>
      </c>
      <c r="H256" s="61"/>
      <c r="I256" s="62" t="str">
        <f t="shared" si="140"/>
        <v/>
      </c>
      <c r="J256" s="63" t="str">
        <f t="shared" si="139"/>
        <v/>
      </c>
      <c r="K256" s="97" t="str">
        <f t="shared" si="141"/>
        <v/>
      </c>
    </row>
    <row r="257" spans="1:11" x14ac:dyDescent="0.3">
      <c r="A257" s="9"/>
      <c r="B257" s="6"/>
      <c r="C257" s="16"/>
      <c r="D257" s="16"/>
      <c r="E257" s="16"/>
      <c r="F257" s="30"/>
      <c r="G257" s="31" t="str">
        <f t="shared" si="149"/>
        <v/>
      </c>
      <c r="H257" s="61"/>
      <c r="I257" s="62" t="str">
        <f t="shared" si="140"/>
        <v/>
      </c>
      <c r="J257" s="63" t="str">
        <f t="shared" si="139"/>
        <v/>
      </c>
      <c r="K257" s="97" t="str">
        <f t="shared" si="141"/>
        <v/>
      </c>
    </row>
    <row r="258" spans="1:11" x14ac:dyDescent="0.3">
      <c r="A258" s="9"/>
      <c r="B258" s="6"/>
      <c r="C258" s="16"/>
      <c r="D258" s="16"/>
      <c r="E258" s="16"/>
      <c r="F258" s="30"/>
      <c r="G258" s="31" t="str">
        <f t="shared" si="149"/>
        <v/>
      </c>
      <c r="H258" s="61"/>
      <c r="I258" s="62" t="str">
        <f t="shared" si="140"/>
        <v/>
      </c>
      <c r="J258" s="63" t="str">
        <f t="shared" si="139"/>
        <v/>
      </c>
      <c r="K258" s="97" t="str">
        <f t="shared" si="141"/>
        <v/>
      </c>
    </row>
    <row r="259" spans="1:11" ht="15.6" x14ac:dyDescent="0.3">
      <c r="A259" s="15" t="s">
        <v>31</v>
      </c>
      <c r="B259" s="26" t="s">
        <v>37</v>
      </c>
      <c r="C259" s="16"/>
      <c r="D259" s="16"/>
      <c r="E259" s="16"/>
      <c r="F259" s="30"/>
      <c r="G259" s="31" t="str">
        <f t="shared" si="149"/>
        <v/>
      </c>
      <c r="H259" s="61"/>
      <c r="I259" s="62" t="str">
        <f t="shared" si="140"/>
        <v/>
      </c>
      <c r="J259" s="63" t="str">
        <f t="shared" si="139"/>
        <v/>
      </c>
      <c r="K259" s="97" t="str">
        <f t="shared" si="141"/>
        <v/>
      </c>
    </row>
    <row r="260" spans="1:11" x14ac:dyDescent="0.3">
      <c r="A260" s="9"/>
      <c r="B260" s="6"/>
      <c r="C260" s="16"/>
      <c r="D260" s="16"/>
      <c r="E260" s="16"/>
      <c r="F260" s="30"/>
      <c r="G260" s="31" t="str">
        <f t="shared" si="149"/>
        <v/>
      </c>
      <c r="H260" s="61"/>
      <c r="I260" s="62" t="str">
        <f t="shared" si="140"/>
        <v/>
      </c>
      <c r="J260" s="63" t="str">
        <f t="shared" si="139"/>
        <v/>
      </c>
      <c r="K260" s="97" t="str">
        <f t="shared" si="141"/>
        <v/>
      </c>
    </row>
    <row r="261" spans="1:11" x14ac:dyDescent="0.3">
      <c r="A261" s="9"/>
      <c r="B261" s="6"/>
      <c r="C261" s="16"/>
      <c r="D261" s="16"/>
      <c r="E261" s="16"/>
      <c r="F261" s="30"/>
      <c r="G261" s="31" t="str">
        <f t="shared" si="149"/>
        <v/>
      </c>
      <c r="H261" s="61"/>
      <c r="I261" s="62" t="str">
        <f t="shared" si="140"/>
        <v/>
      </c>
      <c r="J261" s="63" t="str">
        <f t="shared" si="139"/>
        <v/>
      </c>
      <c r="K261" s="97" t="str">
        <f t="shared" si="141"/>
        <v/>
      </c>
    </row>
    <row r="262" spans="1:11" ht="15.6" x14ac:dyDescent="0.3">
      <c r="A262" s="15" t="s">
        <v>32</v>
      </c>
      <c r="B262" s="26" t="s">
        <v>38</v>
      </c>
      <c r="C262" s="16"/>
      <c r="D262" s="16"/>
      <c r="E262" s="16"/>
      <c r="F262" s="30"/>
      <c r="G262" s="31" t="str">
        <f t="shared" si="149"/>
        <v/>
      </c>
      <c r="H262" s="61"/>
      <c r="I262" s="62" t="str">
        <f t="shared" si="140"/>
        <v/>
      </c>
      <c r="J262" s="63" t="str">
        <f t="shared" si="139"/>
        <v/>
      </c>
      <c r="K262" s="97" t="str">
        <f t="shared" si="141"/>
        <v/>
      </c>
    </row>
    <row r="263" spans="1:11" x14ac:dyDescent="0.3">
      <c r="A263" s="9"/>
      <c r="B263" s="8" t="s">
        <v>123</v>
      </c>
      <c r="C263" s="16" t="s">
        <v>129</v>
      </c>
      <c r="D263" s="16">
        <v>1</v>
      </c>
      <c r="E263" s="16"/>
      <c r="F263" s="30"/>
      <c r="G263" s="31">
        <f t="shared" ref="G263" si="150">IF(D263="","",F263*D263)</f>
        <v>0</v>
      </c>
      <c r="H263" s="61">
        <v>1</v>
      </c>
      <c r="I263" s="62">
        <f t="shared" si="140"/>
        <v>0</v>
      </c>
      <c r="J263" s="63">
        <f t="shared" si="139"/>
        <v>0</v>
      </c>
      <c r="K263" s="97">
        <f t="shared" si="141"/>
        <v>0</v>
      </c>
    </row>
    <row r="264" spans="1:11" x14ac:dyDescent="0.3">
      <c r="A264" s="9"/>
      <c r="B264" s="8"/>
      <c r="C264" s="16"/>
      <c r="D264" s="16"/>
      <c r="E264" s="16"/>
      <c r="F264" s="30"/>
      <c r="G264" s="31" t="str">
        <f t="shared" si="149"/>
        <v/>
      </c>
      <c r="H264" s="61"/>
      <c r="I264" s="62"/>
      <c r="J264" s="63"/>
      <c r="K264" s="97"/>
    </row>
    <row r="265" spans="1:11" x14ac:dyDescent="0.3">
      <c r="A265" s="9"/>
      <c r="B265" s="27" t="s">
        <v>314</v>
      </c>
      <c r="C265" s="16"/>
      <c r="D265" s="16"/>
      <c r="E265" s="16"/>
      <c r="F265" s="30"/>
      <c r="G265" s="31" t="str">
        <f t="shared" si="149"/>
        <v/>
      </c>
      <c r="H265" s="61"/>
      <c r="I265" s="62"/>
      <c r="J265" s="63"/>
      <c r="K265" s="97"/>
    </row>
    <row r="266" spans="1:11" x14ac:dyDescent="0.3">
      <c r="A266" s="9"/>
      <c r="B266" s="28" t="s">
        <v>315</v>
      </c>
      <c r="C266" s="16"/>
      <c r="D266" s="16"/>
      <c r="E266" s="16"/>
      <c r="F266" s="30"/>
      <c r="G266" s="31" t="str">
        <f t="shared" si="149"/>
        <v/>
      </c>
      <c r="H266" s="61"/>
      <c r="I266" s="62"/>
      <c r="J266" s="63"/>
      <c r="K266" s="97"/>
    </row>
    <row r="267" spans="1:11" x14ac:dyDescent="0.3">
      <c r="A267" s="9"/>
      <c r="B267" s="28" t="s">
        <v>316</v>
      </c>
      <c r="C267" s="16"/>
      <c r="D267" s="16"/>
      <c r="E267" s="16"/>
      <c r="F267" s="30"/>
      <c r="G267" s="31" t="str">
        <f t="shared" si="149"/>
        <v/>
      </c>
      <c r="H267" s="61"/>
      <c r="I267" s="62"/>
      <c r="J267" s="63"/>
      <c r="K267" s="97"/>
    </row>
    <row r="268" spans="1:11" x14ac:dyDescent="0.3">
      <c r="A268" s="9"/>
      <c r="B268" s="28" t="s">
        <v>317</v>
      </c>
      <c r="C268" s="16"/>
      <c r="D268" s="16"/>
      <c r="E268" s="16"/>
      <c r="F268" s="30"/>
      <c r="G268" s="31" t="str">
        <f t="shared" si="149"/>
        <v/>
      </c>
      <c r="H268" s="61"/>
      <c r="I268" s="62"/>
      <c r="J268" s="63"/>
      <c r="K268" s="97"/>
    </row>
    <row r="269" spans="1:11" x14ac:dyDescent="0.3">
      <c r="A269" s="9"/>
      <c r="B269" s="6"/>
      <c r="C269" s="16"/>
      <c r="D269" s="16"/>
      <c r="E269" s="16"/>
      <c r="F269" s="30"/>
      <c r="G269" s="31" t="str">
        <f t="shared" si="149"/>
        <v/>
      </c>
      <c r="H269" s="61"/>
      <c r="I269" s="62" t="str">
        <f t="shared" ref="I269:I386" si="151">IF(H269="","",H269*G269)</f>
        <v/>
      </c>
      <c r="J269" s="63" t="str">
        <f t="shared" ref="J269:J386" si="152">IF(H269="","",1-H269)</f>
        <v/>
      </c>
      <c r="K269" s="97" t="str">
        <f t="shared" ref="K269:K386" si="153">IF(J269="","",J269*G269)</f>
        <v/>
      </c>
    </row>
    <row r="270" spans="1:11" x14ac:dyDescent="0.3">
      <c r="A270" s="9"/>
      <c r="B270" s="6"/>
      <c r="C270" s="16"/>
      <c r="D270" s="16"/>
      <c r="E270" s="16"/>
      <c r="F270" s="30"/>
      <c r="G270" s="31" t="str">
        <f t="shared" si="149"/>
        <v/>
      </c>
      <c r="H270" s="61"/>
      <c r="I270" s="62" t="str">
        <f t="shared" si="151"/>
        <v/>
      </c>
      <c r="J270" s="63" t="str">
        <f t="shared" si="152"/>
        <v/>
      </c>
      <c r="K270" s="97" t="str">
        <f t="shared" si="153"/>
        <v/>
      </c>
    </row>
    <row r="271" spans="1:11" ht="15.6" x14ac:dyDescent="0.3">
      <c r="A271" s="15" t="s">
        <v>33</v>
      </c>
      <c r="B271" s="26" t="s">
        <v>39</v>
      </c>
      <c r="C271" s="16"/>
      <c r="D271" s="16"/>
      <c r="E271" s="16"/>
      <c r="F271" s="30"/>
      <c r="G271" s="31" t="str">
        <f t="shared" si="149"/>
        <v/>
      </c>
      <c r="H271" s="61"/>
      <c r="I271" s="62" t="str">
        <f t="shared" si="151"/>
        <v/>
      </c>
      <c r="J271" s="63" t="str">
        <f t="shared" si="152"/>
        <v/>
      </c>
      <c r="K271" s="97" t="str">
        <f t="shared" si="153"/>
        <v/>
      </c>
    </row>
    <row r="272" spans="1:11" x14ac:dyDescent="0.3">
      <c r="A272" s="9"/>
      <c r="B272" s="8" t="s">
        <v>318</v>
      </c>
      <c r="C272" s="16" t="s">
        <v>129</v>
      </c>
      <c r="D272" s="16">
        <v>5</v>
      </c>
      <c r="E272" s="16"/>
      <c r="F272" s="30"/>
      <c r="G272" s="31">
        <f t="shared" si="149"/>
        <v>0</v>
      </c>
      <c r="H272" s="61">
        <v>1</v>
      </c>
      <c r="I272" s="62">
        <f t="shared" si="151"/>
        <v>0</v>
      </c>
      <c r="J272" s="63">
        <f t="shared" si="152"/>
        <v>0</v>
      </c>
      <c r="K272" s="97">
        <f t="shared" si="153"/>
        <v>0</v>
      </c>
    </row>
    <row r="273" spans="1:11" x14ac:dyDescent="0.3">
      <c r="A273" s="9"/>
      <c r="B273" s="8"/>
      <c r="C273" s="16"/>
      <c r="D273" s="16"/>
      <c r="E273" s="16"/>
      <c r="F273" s="30"/>
      <c r="G273" s="31" t="str">
        <f t="shared" si="149"/>
        <v/>
      </c>
      <c r="H273" s="61"/>
      <c r="I273" s="62"/>
      <c r="J273" s="63"/>
      <c r="K273" s="97"/>
    </row>
    <row r="274" spans="1:11" x14ac:dyDescent="0.3">
      <c r="A274" s="9"/>
      <c r="B274" s="27" t="s">
        <v>314</v>
      </c>
      <c r="C274" s="16"/>
      <c r="D274" s="16"/>
      <c r="E274" s="16"/>
      <c r="F274" s="30"/>
      <c r="G274" s="31" t="str">
        <f t="shared" si="149"/>
        <v/>
      </c>
      <c r="H274" s="61"/>
      <c r="I274" s="62"/>
      <c r="J274" s="63"/>
      <c r="K274" s="97"/>
    </row>
    <row r="275" spans="1:11" x14ac:dyDescent="0.3">
      <c r="A275" s="9"/>
      <c r="B275" s="28" t="s">
        <v>319</v>
      </c>
      <c r="C275" s="16"/>
      <c r="D275" s="16"/>
      <c r="E275" s="16"/>
      <c r="F275" s="30"/>
      <c r="G275" s="31" t="str">
        <f t="shared" si="149"/>
        <v/>
      </c>
      <c r="H275" s="61"/>
      <c r="I275" s="62"/>
      <c r="J275" s="63"/>
      <c r="K275" s="97"/>
    </row>
    <row r="276" spans="1:11" x14ac:dyDescent="0.3">
      <c r="A276" s="9"/>
      <c r="B276" s="6"/>
      <c r="C276" s="16"/>
      <c r="D276" s="16"/>
      <c r="E276" s="16"/>
      <c r="F276" s="30"/>
      <c r="G276" s="31" t="str">
        <f t="shared" si="149"/>
        <v/>
      </c>
      <c r="H276" s="61"/>
      <c r="I276" s="62" t="str">
        <f t="shared" si="151"/>
        <v/>
      </c>
      <c r="J276" s="63" t="str">
        <f t="shared" si="152"/>
        <v/>
      </c>
      <c r="K276" s="97" t="str">
        <f t="shared" si="153"/>
        <v/>
      </c>
    </row>
    <row r="277" spans="1:11" x14ac:dyDescent="0.3">
      <c r="A277" s="9"/>
      <c r="B277" s="6"/>
      <c r="C277" s="16"/>
      <c r="D277" s="16"/>
      <c r="E277" s="16"/>
      <c r="F277" s="30"/>
      <c r="G277" s="31" t="str">
        <f t="shared" si="149"/>
        <v/>
      </c>
      <c r="H277" s="61"/>
      <c r="I277" s="62" t="str">
        <f t="shared" si="151"/>
        <v/>
      </c>
      <c r="J277" s="63" t="str">
        <f t="shared" si="152"/>
        <v/>
      </c>
      <c r="K277" s="97" t="str">
        <f t="shared" si="153"/>
        <v/>
      </c>
    </row>
    <row r="278" spans="1:11" ht="15.6" x14ac:dyDescent="0.3">
      <c r="A278" s="15" t="s">
        <v>34</v>
      </c>
      <c r="B278" s="26" t="s">
        <v>40</v>
      </c>
      <c r="C278" s="16"/>
      <c r="D278" s="16"/>
      <c r="E278" s="16"/>
      <c r="F278" s="30"/>
      <c r="G278" s="31" t="str">
        <f t="shared" si="149"/>
        <v/>
      </c>
      <c r="H278" s="61"/>
      <c r="I278" s="62" t="str">
        <f t="shared" si="151"/>
        <v/>
      </c>
      <c r="J278" s="63" t="str">
        <f t="shared" si="152"/>
        <v/>
      </c>
      <c r="K278" s="97" t="str">
        <f t="shared" si="153"/>
        <v/>
      </c>
    </row>
    <row r="279" spans="1:11" x14ac:dyDescent="0.3">
      <c r="A279" s="9"/>
      <c r="B279" s="8" t="s">
        <v>140</v>
      </c>
      <c r="C279" s="16"/>
      <c r="D279" s="16"/>
      <c r="E279" s="16"/>
      <c r="F279" s="30"/>
      <c r="G279" s="31" t="str">
        <f t="shared" si="149"/>
        <v/>
      </c>
      <c r="H279" s="61"/>
      <c r="I279" s="62"/>
      <c r="J279" s="63"/>
      <c r="K279" s="97"/>
    </row>
    <row r="280" spans="1:11" x14ac:dyDescent="0.3">
      <c r="A280" s="9"/>
      <c r="B280" s="28" t="s">
        <v>320</v>
      </c>
      <c r="C280" s="16" t="s">
        <v>109</v>
      </c>
      <c r="D280" s="16">
        <v>6</v>
      </c>
      <c r="E280" s="16"/>
      <c r="F280" s="30"/>
      <c r="G280" s="31">
        <f t="shared" si="149"/>
        <v>0</v>
      </c>
      <c r="H280" s="61">
        <v>1</v>
      </c>
      <c r="I280" s="62">
        <f t="shared" ref="I280:I281" si="154">IF(H280="","",H280*G280)</f>
        <v>0</v>
      </c>
      <c r="J280" s="63">
        <f t="shared" ref="J280:J281" si="155">IF(H280="","",1-H280)</f>
        <v>0</v>
      </c>
      <c r="K280" s="97">
        <f t="shared" ref="K280:K281" si="156">IF(J280="","",J280*G280)</f>
        <v>0</v>
      </c>
    </row>
    <row r="281" spans="1:11" x14ac:dyDescent="0.3">
      <c r="A281" s="9"/>
      <c r="B281" s="28" t="s">
        <v>321</v>
      </c>
      <c r="C281" s="16" t="s">
        <v>109</v>
      </c>
      <c r="D281" s="16">
        <v>15</v>
      </c>
      <c r="E281" s="16"/>
      <c r="F281" s="30"/>
      <c r="G281" s="31">
        <f t="shared" si="149"/>
        <v>0</v>
      </c>
      <c r="H281" s="61">
        <v>1</v>
      </c>
      <c r="I281" s="62">
        <f t="shared" si="154"/>
        <v>0</v>
      </c>
      <c r="J281" s="63">
        <f t="shared" si="155"/>
        <v>0</v>
      </c>
      <c r="K281" s="97">
        <f t="shared" si="156"/>
        <v>0</v>
      </c>
    </row>
    <row r="282" spans="1:11" x14ac:dyDescent="0.3">
      <c r="A282" s="9"/>
      <c r="B282" s="8"/>
      <c r="C282" s="16"/>
      <c r="D282" s="16"/>
      <c r="E282" s="16"/>
      <c r="F282" s="30"/>
      <c r="G282" s="31" t="str">
        <f t="shared" si="149"/>
        <v/>
      </c>
      <c r="H282" s="61"/>
      <c r="I282" s="62"/>
      <c r="J282" s="63"/>
      <c r="K282" s="97"/>
    </row>
    <row r="283" spans="1:11" x14ac:dyDescent="0.3">
      <c r="A283" s="9"/>
      <c r="B283" s="27" t="s">
        <v>314</v>
      </c>
      <c r="C283" s="16"/>
      <c r="D283" s="16"/>
      <c r="E283" s="16"/>
      <c r="F283" s="30"/>
      <c r="G283" s="31" t="str">
        <f t="shared" si="149"/>
        <v/>
      </c>
      <c r="H283" s="61"/>
      <c r="I283" s="62"/>
      <c r="J283" s="63"/>
      <c r="K283" s="97"/>
    </row>
    <row r="284" spans="1:11" x14ac:dyDescent="0.3">
      <c r="A284" s="9"/>
      <c r="B284" s="28" t="s">
        <v>322</v>
      </c>
      <c r="C284" s="16" t="s">
        <v>195</v>
      </c>
      <c r="D284" s="16"/>
      <c r="E284" s="16"/>
      <c r="F284" s="30"/>
      <c r="G284" s="31" t="str">
        <f t="shared" si="149"/>
        <v/>
      </c>
      <c r="H284" s="61"/>
      <c r="I284" s="62"/>
      <c r="J284" s="63"/>
      <c r="K284" s="97"/>
    </row>
    <row r="285" spans="1:11" x14ac:dyDescent="0.3">
      <c r="A285" s="9"/>
      <c r="B285" s="28" t="s">
        <v>323</v>
      </c>
      <c r="C285" s="16" t="s">
        <v>195</v>
      </c>
      <c r="D285" s="16"/>
      <c r="E285" s="16"/>
      <c r="F285" s="30"/>
      <c r="G285" s="31" t="str">
        <f t="shared" si="149"/>
        <v/>
      </c>
      <c r="H285" s="61"/>
      <c r="I285" s="62"/>
      <c r="J285" s="63"/>
      <c r="K285" s="97"/>
    </row>
    <row r="286" spans="1:11" x14ac:dyDescent="0.3">
      <c r="A286" s="9"/>
      <c r="B286" s="6"/>
      <c r="C286" s="16"/>
      <c r="D286" s="16"/>
      <c r="E286" s="16"/>
      <c r="F286" s="30"/>
      <c r="G286" s="31" t="str">
        <f t="shared" si="149"/>
        <v/>
      </c>
      <c r="H286" s="61"/>
      <c r="I286" s="62" t="str">
        <f t="shared" si="151"/>
        <v/>
      </c>
      <c r="J286" s="63" t="str">
        <f t="shared" si="152"/>
        <v/>
      </c>
      <c r="K286" s="97" t="str">
        <f t="shared" si="153"/>
        <v/>
      </c>
    </row>
    <row r="287" spans="1:11" x14ac:dyDescent="0.3">
      <c r="A287" s="9"/>
      <c r="B287" s="6"/>
      <c r="C287" s="16"/>
      <c r="D287" s="16"/>
      <c r="E287" s="16"/>
      <c r="F287" s="30"/>
      <c r="G287" s="31" t="str">
        <f t="shared" si="149"/>
        <v/>
      </c>
      <c r="H287" s="61"/>
      <c r="I287" s="62" t="str">
        <f t="shared" si="151"/>
        <v/>
      </c>
      <c r="J287" s="63" t="str">
        <f t="shared" si="152"/>
        <v/>
      </c>
      <c r="K287" s="97" t="str">
        <f t="shared" si="153"/>
        <v/>
      </c>
    </row>
    <row r="288" spans="1:11" ht="15.6" x14ac:dyDescent="0.3">
      <c r="A288" s="15" t="s">
        <v>35</v>
      </c>
      <c r="B288" s="26" t="s">
        <v>42</v>
      </c>
      <c r="C288" s="16"/>
      <c r="D288" s="16"/>
      <c r="E288" s="16"/>
      <c r="F288" s="30"/>
      <c r="G288" s="31" t="str">
        <f t="shared" si="149"/>
        <v/>
      </c>
      <c r="H288" s="61"/>
      <c r="I288" s="62" t="str">
        <f t="shared" si="151"/>
        <v/>
      </c>
      <c r="J288" s="63" t="str">
        <f t="shared" si="152"/>
        <v/>
      </c>
      <c r="K288" s="97" t="str">
        <f t="shared" si="153"/>
        <v/>
      </c>
    </row>
    <row r="289" spans="1:11" x14ac:dyDescent="0.3">
      <c r="A289" s="9"/>
      <c r="B289" s="8" t="s">
        <v>137</v>
      </c>
      <c r="C289" s="16" t="s">
        <v>129</v>
      </c>
      <c r="D289" s="16">
        <v>1</v>
      </c>
      <c r="E289" s="16"/>
      <c r="F289" s="30"/>
      <c r="G289" s="31">
        <f t="shared" si="149"/>
        <v>0</v>
      </c>
      <c r="H289" s="61">
        <v>1</v>
      </c>
      <c r="I289" s="62">
        <f t="shared" si="151"/>
        <v>0</v>
      </c>
      <c r="J289" s="63">
        <f t="shared" si="152"/>
        <v>0</v>
      </c>
      <c r="K289" s="97">
        <f t="shared" si="153"/>
        <v>0</v>
      </c>
    </row>
    <row r="290" spans="1:11" x14ac:dyDescent="0.3">
      <c r="A290" s="9"/>
      <c r="B290" s="6"/>
      <c r="C290" s="16"/>
      <c r="D290" s="16"/>
      <c r="E290" s="16"/>
      <c r="F290" s="30"/>
      <c r="G290" s="31" t="str">
        <f t="shared" si="149"/>
        <v/>
      </c>
      <c r="H290" s="61"/>
      <c r="I290" s="62" t="str">
        <f t="shared" si="151"/>
        <v/>
      </c>
      <c r="J290" s="63" t="str">
        <f t="shared" si="152"/>
        <v/>
      </c>
      <c r="K290" s="97" t="str">
        <f t="shared" si="153"/>
        <v/>
      </c>
    </row>
    <row r="291" spans="1:11" x14ac:dyDescent="0.3">
      <c r="A291" s="9"/>
      <c r="B291" s="6"/>
      <c r="C291" s="16"/>
      <c r="D291" s="16"/>
      <c r="E291" s="16"/>
      <c r="F291" s="30"/>
      <c r="G291" s="31" t="str">
        <f t="shared" si="149"/>
        <v/>
      </c>
      <c r="H291" s="61"/>
      <c r="I291" s="62" t="str">
        <f t="shared" si="151"/>
        <v/>
      </c>
      <c r="J291" s="63" t="str">
        <f t="shared" si="152"/>
        <v/>
      </c>
      <c r="K291" s="97" t="str">
        <f t="shared" si="153"/>
        <v/>
      </c>
    </row>
    <row r="292" spans="1:11" ht="15.6" x14ac:dyDescent="0.3">
      <c r="A292" s="15" t="s">
        <v>313</v>
      </c>
      <c r="B292" s="26" t="s">
        <v>43</v>
      </c>
      <c r="C292" s="16"/>
      <c r="D292" s="16"/>
      <c r="E292" s="16"/>
      <c r="F292" s="30"/>
      <c r="G292" s="31" t="str">
        <f t="shared" si="149"/>
        <v/>
      </c>
      <c r="H292" s="61"/>
      <c r="I292" s="62" t="str">
        <f t="shared" si="151"/>
        <v/>
      </c>
      <c r="J292" s="63" t="str">
        <f t="shared" si="152"/>
        <v/>
      </c>
      <c r="K292" s="97" t="str">
        <f t="shared" si="153"/>
        <v/>
      </c>
    </row>
    <row r="293" spans="1:11" x14ac:dyDescent="0.3">
      <c r="A293" s="9"/>
      <c r="B293" s="8" t="s">
        <v>324</v>
      </c>
      <c r="C293" s="16" t="s">
        <v>156</v>
      </c>
      <c r="D293" s="16"/>
      <c r="E293" s="16"/>
      <c r="F293" s="30"/>
      <c r="G293" s="31" t="str">
        <f t="shared" si="149"/>
        <v/>
      </c>
      <c r="H293" s="61"/>
      <c r="I293" s="62"/>
      <c r="J293" s="63"/>
      <c r="K293" s="97"/>
    </row>
    <row r="294" spans="1:11" x14ac:dyDescent="0.3">
      <c r="A294" s="9"/>
      <c r="B294" s="8" t="s">
        <v>325</v>
      </c>
      <c r="C294" s="16" t="s">
        <v>105</v>
      </c>
      <c r="D294" s="16">
        <v>1</v>
      </c>
      <c r="E294" s="16"/>
      <c r="F294" s="30"/>
      <c r="G294" s="31">
        <f t="shared" si="149"/>
        <v>0</v>
      </c>
      <c r="H294" s="61">
        <v>1</v>
      </c>
      <c r="I294" s="62">
        <f t="shared" ref="I294" si="157">IF(H294="","",H294*G294)</f>
        <v>0</v>
      </c>
      <c r="J294" s="63">
        <f t="shared" ref="J294" si="158">IF(H294="","",1-H294)</f>
        <v>0</v>
      </c>
      <c r="K294" s="97">
        <f t="shared" ref="K294" si="159">IF(J294="","",J294*G294)</f>
        <v>0</v>
      </c>
    </row>
    <row r="295" spans="1:11" x14ac:dyDescent="0.3">
      <c r="A295" s="9"/>
      <c r="B295" s="8"/>
      <c r="C295" s="16"/>
      <c r="D295" s="16"/>
      <c r="E295" s="16"/>
      <c r="F295" s="30"/>
      <c r="G295" s="31" t="str">
        <f t="shared" si="149"/>
        <v/>
      </c>
      <c r="H295" s="61"/>
      <c r="I295" s="62"/>
      <c r="J295" s="63"/>
      <c r="K295" s="97"/>
    </row>
    <row r="296" spans="1:11" x14ac:dyDescent="0.3">
      <c r="A296" s="9"/>
      <c r="B296" s="27" t="s">
        <v>314</v>
      </c>
      <c r="C296" s="16"/>
      <c r="D296" s="16"/>
      <c r="E296" s="16"/>
      <c r="F296" s="30"/>
      <c r="G296" s="31" t="str">
        <f t="shared" si="149"/>
        <v/>
      </c>
      <c r="H296" s="61"/>
      <c r="I296" s="62"/>
      <c r="J296" s="63"/>
      <c r="K296" s="97"/>
    </row>
    <row r="297" spans="1:11" x14ac:dyDescent="0.3">
      <c r="A297" s="9"/>
      <c r="B297" s="28" t="s">
        <v>326</v>
      </c>
      <c r="C297" s="16" t="s">
        <v>195</v>
      </c>
      <c r="D297" s="16"/>
      <c r="E297" s="16"/>
      <c r="F297" s="30"/>
      <c r="G297" s="31" t="str">
        <f t="shared" si="149"/>
        <v/>
      </c>
      <c r="H297" s="61"/>
      <c r="I297" s="62"/>
      <c r="J297" s="63"/>
      <c r="K297" s="97"/>
    </row>
    <row r="298" spans="1:11" x14ac:dyDescent="0.3">
      <c r="A298" s="9"/>
      <c r="B298" s="8"/>
      <c r="C298" s="16"/>
      <c r="D298" s="16"/>
      <c r="E298" s="16"/>
      <c r="F298" s="30"/>
      <c r="G298" s="31" t="str">
        <f t="shared" si="149"/>
        <v/>
      </c>
      <c r="H298" s="61"/>
      <c r="I298" s="62"/>
      <c r="J298" s="63"/>
      <c r="K298" s="97"/>
    </row>
    <row r="299" spans="1:11" x14ac:dyDescent="0.3">
      <c r="A299" s="9"/>
      <c r="B299" s="6"/>
      <c r="C299" s="16"/>
      <c r="D299" s="16"/>
      <c r="E299" s="16"/>
      <c r="F299" s="30"/>
      <c r="G299" s="31" t="str">
        <f t="shared" si="149"/>
        <v/>
      </c>
      <c r="H299" s="61"/>
      <c r="I299" s="62" t="str">
        <f t="shared" si="151"/>
        <v/>
      </c>
      <c r="J299" s="63" t="str">
        <f t="shared" si="152"/>
        <v/>
      </c>
      <c r="K299" s="97" t="str">
        <f t="shared" si="153"/>
        <v/>
      </c>
    </row>
    <row r="300" spans="1:11" ht="15.6" x14ac:dyDescent="0.3">
      <c r="A300" s="13"/>
      <c r="B300" s="40" t="str">
        <f>CONCATENATE("SOUS TOTAL","  -  ", A256, "  -  ", B256)</f>
        <v>SOUS TOTAL  -  3.  -  DESCRIPTION DES TRAVAUX VENTILATION</v>
      </c>
      <c r="C300" s="20"/>
      <c r="D300" s="20"/>
      <c r="E300" s="20"/>
      <c r="F300" s="38"/>
      <c r="G300" s="45">
        <f>SUBTOTAL(9,G256:G299)</f>
        <v>0</v>
      </c>
      <c r="H300" s="61"/>
      <c r="I300" s="65">
        <f>SUBTOTAL(9,I256:I299)</f>
        <v>0</v>
      </c>
      <c r="J300" s="63" t="str">
        <f t="shared" si="152"/>
        <v/>
      </c>
      <c r="K300" s="45">
        <f>SUBTOTAL(9,K256:K299)</f>
        <v>0</v>
      </c>
    </row>
    <row r="301" spans="1:11" x14ac:dyDescent="0.3">
      <c r="A301" s="9"/>
      <c r="B301" s="6"/>
      <c r="C301" s="16"/>
      <c r="D301" s="16"/>
      <c r="E301" s="16"/>
      <c r="F301" s="30"/>
      <c r="G301" s="31" t="str">
        <f t="shared" ref="G301:G411" si="160">IF(D301="","",F301*D301)</f>
        <v/>
      </c>
      <c r="H301" s="61"/>
      <c r="I301" s="62" t="str">
        <f t="shared" si="151"/>
        <v/>
      </c>
      <c r="J301" s="63" t="str">
        <f t="shared" si="152"/>
        <v/>
      </c>
      <c r="K301" s="97" t="str">
        <f t="shared" si="153"/>
        <v/>
      </c>
    </row>
    <row r="302" spans="1:11" x14ac:dyDescent="0.3">
      <c r="A302" s="9"/>
      <c r="B302" s="6"/>
      <c r="C302" s="16"/>
      <c r="D302" s="16"/>
      <c r="E302" s="16"/>
      <c r="F302" s="30"/>
      <c r="G302" s="31" t="str">
        <f t="shared" si="160"/>
        <v/>
      </c>
      <c r="H302" s="61"/>
      <c r="I302" s="62" t="str">
        <f t="shared" si="151"/>
        <v/>
      </c>
      <c r="J302" s="63" t="str">
        <f t="shared" si="152"/>
        <v/>
      </c>
      <c r="K302" s="97" t="str">
        <f t="shared" si="153"/>
        <v/>
      </c>
    </row>
    <row r="303" spans="1:11" ht="15.6" x14ac:dyDescent="0.3">
      <c r="A303" s="15" t="s">
        <v>327</v>
      </c>
      <c r="B303" s="26" t="s">
        <v>44</v>
      </c>
      <c r="C303" s="16"/>
      <c r="D303" s="16"/>
      <c r="E303" s="16"/>
      <c r="F303" s="30"/>
      <c r="G303" s="31" t="str">
        <f t="shared" si="160"/>
        <v/>
      </c>
      <c r="H303" s="61"/>
      <c r="I303" s="62" t="str">
        <f t="shared" si="151"/>
        <v/>
      </c>
      <c r="J303" s="63" t="str">
        <f t="shared" si="152"/>
        <v/>
      </c>
      <c r="K303" s="97" t="str">
        <f t="shared" si="153"/>
        <v/>
      </c>
    </row>
    <row r="304" spans="1:11" x14ac:dyDescent="0.3">
      <c r="A304" s="9"/>
      <c r="B304" s="6"/>
      <c r="C304" s="16"/>
      <c r="D304" s="16"/>
      <c r="E304" s="16"/>
      <c r="F304" s="30"/>
      <c r="G304" s="31" t="str">
        <f t="shared" si="160"/>
        <v/>
      </c>
      <c r="H304" s="61"/>
      <c r="I304" s="62"/>
      <c r="J304" s="63"/>
      <c r="K304" s="97"/>
    </row>
    <row r="305" spans="1:11" x14ac:dyDescent="0.3">
      <c r="A305" s="9"/>
      <c r="B305" s="6"/>
      <c r="C305" s="16"/>
      <c r="D305" s="16"/>
      <c r="E305" s="16"/>
      <c r="F305" s="30"/>
      <c r="G305" s="31" t="str">
        <f t="shared" si="160"/>
        <v/>
      </c>
      <c r="H305" s="61"/>
      <c r="I305" s="62" t="str">
        <f t="shared" si="151"/>
        <v/>
      </c>
      <c r="J305" s="63" t="str">
        <f t="shared" si="152"/>
        <v/>
      </c>
      <c r="K305" s="97" t="str">
        <f t="shared" si="153"/>
        <v/>
      </c>
    </row>
    <row r="306" spans="1:11" ht="15.6" x14ac:dyDescent="0.3">
      <c r="A306" s="15" t="s">
        <v>328</v>
      </c>
      <c r="B306" s="26" t="s">
        <v>45</v>
      </c>
      <c r="C306" s="16"/>
      <c r="D306" s="16"/>
      <c r="E306" s="16"/>
      <c r="F306" s="30"/>
      <c r="G306" s="31" t="str">
        <f t="shared" si="160"/>
        <v/>
      </c>
      <c r="H306" s="61"/>
      <c r="I306" s="62" t="str">
        <f t="shared" si="151"/>
        <v/>
      </c>
      <c r="J306" s="63" t="str">
        <f t="shared" si="152"/>
        <v/>
      </c>
      <c r="K306" s="97" t="str">
        <f t="shared" si="153"/>
        <v/>
      </c>
    </row>
    <row r="307" spans="1:11" x14ac:dyDescent="0.3">
      <c r="A307" s="9"/>
      <c r="B307" s="8" t="s">
        <v>139</v>
      </c>
      <c r="C307" s="16"/>
      <c r="D307" s="16"/>
      <c r="E307" s="16"/>
      <c r="F307" s="30"/>
      <c r="G307" s="31" t="str">
        <f t="shared" si="160"/>
        <v/>
      </c>
      <c r="H307" s="61"/>
      <c r="I307" s="62" t="str">
        <f t="shared" si="151"/>
        <v/>
      </c>
      <c r="J307" s="63" t="str">
        <f t="shared" si="152"/>
        <v/>
      </c>
      <c r="K307" s="97" t="str">
        <f t="shared" si="153"/>
        <v/>
      </c>
    </row>
    <row r="308" spans="1:11" x14ac:dyDescent="0.3">
      <c r="A308" s="9"/>
      <c r="B308" s="28" t="s">
        <v>124</v>
      </c>
      <c r="C308" s="16" t="s">
        <v>105</v>
      </c>
      <c r="D308" s="16">
        <v>1</v>
      </c>
      <c r="E308" s="16"/>
      <c r="F308" s="30"/>
      <c r="G308" s="31">
        <f t="shared" si="160"/>
        <v>0</v>
      </c>
      <c r="H308" s="61">
        <v>0</v>
      </c>
      <c r="I308" s="62">
        <f t="shared" si="151"/>
        <v>0</v>
      </c>
      <c r="J308" s="63">
        <f t="shared" si="152"/>
        <v>1</v>
      </c>
      <c r="K308" s="97">
        <f t="shared" si="153"/>
        <v>0</v>
      </c>
    </row>
    <row r="309" spans="1:11" x14ac:dyDescent="0.3">
      <c r="A309" s="9"/>
      <c r="B309" s="6"/>
      <c r="C309" s="16"/>
      <c r="D309" s="16"/>
      <c r="E309" s="16"/>
      <c r="F309" s="30"/>
      <c r="G309" s="31" t="str">
        <f t="shared" si="160"/>
        <v/>
      </c>
      <c r="H309" s="61"/>
      <c r="I309" s="62" t="str">
        <f t="shared" si="151"/>
        <v/>
      </c>
      <c r="J309" s="63" t="str">
        <f t="shared" si="152"/>
        <v/>
      </c>
      <c r="K309" s="97" t="str">
        <f t="shared" si="153"/>
        <v/>
      </c>
    </row>
    <row r="310" spans="1:11" x14ac:dyDescent="0.3">
      <c r="A310" s="9"/>
      <c r="B310" s="27" t="s">
        <v>125</v>
      </c>
      <c r="C310" s="16"/>
      <c r="D310" s="16"/>
      <c r="E310" s="16"/>
      <c r="F310" s="30"/>
      <c r="G310" s="31" t="str">
        <f t="shared" si="160"/>
        <v/>
      </c>
      <c r="H310" s="61"/>
      <c r="I310" s="62" t="str">
        <f t="shared" si="151"/>
        <v/>
      </c>
      <c r="J310" s="63" t="str">
        <f t="shared" si="152"/>
        <v/>
      </c>
      <c r="K310" s="97" t="str">
        <f t="shared" si="153"/>
        <v/>
      </c>
    </row>
    <row r="311" spans="1:11" x14ac:dyDescent="0.3">
      <c r="A311" s="9"/>
      <c r="B311" s="28" t="s">
        <v>337</v>
      </c>
      <c r="C311" s="16" t="s">
        <v>105</v>
      </c>
      <c r="D311" s="16">
        <v>1</v>
      </c>
      <c r="E311" s="16"/>
      <c r="F311" s="30"/>
      <c r="G311" s="31">
        <f t="shared" si="160"/>
        <v>0</v>
      </c>
      <c r="H311" s="61">
        <v>1</v>
      </c>
      <c r="I311" s="62">
        <f t="shared" si="151"/>
        <v>0</v>
      </c>
      <c r="J311" s="63">
        <f t="shared" si="152"/>
        <v>0</v>
      </c>
      <c r="K311" s="97">
        <f t="shared" si="153"/>
        <v>0</v>
      </c>
    </row>
    <row r="312" spans="1:11" x14ac:dyDescent="0.3">
      <c r="A312" s="9"/>
      <c r="B312" s="28" t="s">
        <v>338</v>
      </c>
      <c r="C312" s="16" t="s">
        <v>195</v>
      </c>
      <c r="D312" s="16"/>
      <c r="E312" s="16"/>
      <c r="F312" s="30"/>
      <c r="G312" s="31" t="str">
        <f t="shared" si="160"/>
        <v/>
      </c>
      <c r="H312" s="61"/>
      <c r="I312" s="62"/>
      <c r="J312" s="63"/>
      <c r="K312" s="97"/>
    </row>
    <row r="313" spans="1:11" x14ac:dyDescent="0.3">
      <c r="A313" s="9"/>
      <c r="B313" s="28" t="s">
        <v>339</v>
      </c>
      <c r="C313" s="16" t="s">
        <v>195</v>
      </c>
      <c r="D313" s="16"/>
      <c r="E313" s="16"/>
      <c r="F313" s="30"/>
      <c r="G313" s="31" t="str">
        <f t="shared" si="160"/>
        <v/>
      </c>
      <c r="H313" s="61"/>
      <c r="I313" s="62"/>
      <c r="J313" s="63"/>
      <c r="K313" s="97"/>
    </row>
    <row r="314" spans="1:11" x14ac:dyDescent="0.3">
      <c r="A314" s="9"/>
      <c r="B314" s="28" t="s">
        <v>340</v>
      </c>
      <c r="C314" s="16" t="s">
        <v>195</v>
      </c>
      <c r="D314" s="16"/>
      <c r="E314" s="16"/>
      <c r="F314" s="30"/>
      <c r="G314" s="31" t="str">
        <f t="shared" si="160"/>
        <v/>
      </c>
      <c r="H314" s="61"/>
      <c r="I314" s="62"/>
      <c r="J314" s="63"/>
      <c r="K314" s="97"/>
    </row>
    <row r="315" spans="1:11" x14ac:dyDescent="0.3">
      <c r="A315" s="9"/>
      <c r="B315" s="6"/>
      <c r="C315" s="16"/>
      <c r="D315" s="16"/>
      <c r="E315" s="16"/>
      <c r="F315" s="30"/>
      <c r="G315" s="31" t="str">
        <f t="shared" si="160"/>
        <v/>
      </c>
      <c r="H315" s="61"/>
      <c r="I315" s="62" t="str">
        <f t="shared" si="151"/>
        <v/>
      </c>
      <c r="J315" s="63" t="str">
        <f t="shared" si="152"/>
        <v/>
      </c>
      <c r="K315" s="97" t="str">
        <f t="shared" si="153"/>
        <v/>
      </c>
    </row>
    <row r="316" spans="1:11" x14ac:dyDescent="0.3">
      <c r="A316" s="9"/>
      <c r="B316" s="6"/>
      <c r="C316" s="16"/>
      <c r="D316" s="16"/>
      <c r="E316" s="16"/>
      <c r="F316" s="30"/>
      <c r="G316" s="31" t="str">
        <f t="shared" si="160"/>
        <v/>
      </c>
      <c r="H316" s="61"/>
      <c r="I316" s="62" t="str">
        <f t="shared" si="151"/>
        <v/>
      </c>
      <c r="J316" s="63" t="str">
        <f t="shared" si="152"/>
        <v/>
      </c>
      <c r="K316" s="97" t="str">
        <f t="shared" si="153"/>
        <v/>
      </c>
    </row>
    <row r="317" spans="1:11" ht="15.6" x14ac:dyDescent="0.3">
      <c r="A317" s="15" t="s">
        <v>329</v>
      </c>
      <c r="B317" s="26" t="s">
        <v>46</v>
      </c>
      <c r="C317" s="16"/>
      <c r="D317" s="16"/>
      <c r="E317" s="16"/>
      <c r="F317" s="30"/>
      <c r="G317" s="31" t="str">
        <f t="shared" si="160"/>
        <v/>
      </c>
      <c r="H317" s="61"/>
      <c r="I317" s="62" t="str">
        <f t="shared" si="151"/>
        <v/>
      </c>
      <c r="J317" s="63" t="str">
        <f t="shared" si="152"/>
        <v/>
      </c>
      <c r="K317" s="97" t="str">
        <f t="shared" si="153"/>
        <v/>
      </c>
    </row>
    <row r="318" spans="1:11" x14ac:dyDescent="0.3">
      <c r="A318" s="9"/>
      <c r="B318" s="8" t="s">
        <v>139</v>
      </c>
      <c r="C318" s="16"/>
      <c r="D318" s="16"/>
      <c r="E318" s="16"/>
      <c r="F318" s="30"/>
      <c r="G318" s="31" t="str">
        <f t="shared" si="160"/>
        <v/>
      </c>
      <c r="H318" s="61"/>
      <c r="I318" s="62" t="str">
        <f t="shared" si="151"/>
        <v/>
      </c>
      <c r="J318" s="63" t="str">
        <f t="shared" si="152"/>
        <v/>
      </c>
      <c r="K318" s="97" t="str">
        <f t="shared" si="153"/>
        <v/>
      </c>
    </row>
    <row r="319" spans="1:11" x14ac:dyDescent="0.3">
      <c r="A319" s="9"/>
      <c r="B319" s="28" t="s">
        <v>126</v>
      </c>
      <c r="C319" s="16" t="s">
        <v>105</v>
      </c>
      <c r="D319" s="16">
        <v>1</v>
      </c>
      <c r="E319" s="16"/>
      <c r="F319" s="30"/>
      <c r="G319" s="31">
        <f t="shared" si="160"/>
        <v>0</v>
      </c>
      <c r="H319" s="61">
        <v>0</v>
      </c>
      <c r="I319" s="62">
        <f t="shared" si="151"/>
        <v>0</v>
      </c>
      <c r="J319" s="63">
        <f t="shared" si="152"/>
        <v>1</v>
      </c>
      <c r="K319" s="97">
        <f t="shared" si="153"/>
        <v>0</v>
      </c>
    </row>
    <row r="320" spans="1:11" x14ac:dyDescent="0.3">
      <c r="A320" s="9"/>
      <c r="B320" s="6"/>
      <c r="C320" s="16"/>
      <c r="D320" s="16"/>
      <c r="E320" s="16"/>
      <c r="F320" s="30"/>
      <c r="G320" s="31" t="str">
        <f t="shared" si="160"/>
        <v/>
      </c>
      <c r="H320" s="61"/>
      <c r="I320" s="62" t="str">
        <f t="shared" ref="I320:I321" si="161">IF(H320="","",H320*G320)</f>
        <v/>
      </c>
      <c r="J320" s="63" t="str">
        <f t="shared" ref="J320:J321" si="162">IF(H320="","",1-H320)</f>
        <v/>
      </c>
      <c r="K320" s="97" t="str">
        <f t="shared" ref="K320:K321" si="163">IF(J320="","",J320*G320)</f>
        <v/>
      </c>
    </row>
    <row r="321" spans="1:11" x14ac:dyDescent="0.3">
      <c r="A321" s="9"/>
      <c r="B321" s="27" t="s">
        <v>125</v>
      </c>
      <c r="C321" s="16"/>
      <c r="D321" s="16"/>
      <c r="E321" s="16"/>
      <c r="F321" s="30"/>
      <c r="G321" s="31" t="str">
        <f t="shared" si="160"/>
        <v/>
      </c>
      <c r="H321" s="61"/>
      <c r="I321" s="62" t="str">
        <f t="shared" si="161"/>
        <v/>
      </c>
      <c r="J321" s="63" t="str">
        <f t="shared" si="162"/>
        <v/>
      </c>
      <c r="K321" s="97" t="str">
        <f t="shared" si="163"/>
        <v/>
      </c>
    </row>
    <row r="322" spans="1:11" x14ac:dyDescent="0.3">
      <c r="A322" s="9"/>
      <c r="B322" s="28" t="s">
        <v>338</v>
      </c>
      <c r="C322" s="16" t="s">
        <v>195</v>
      </c>
      <c r="D322" s="16"/>
      <c r="E322" s="16"/>
      <c r="F322" s="30"/>
      <c r="G322" s="31" t="str">
        <f t="shared" si="160"/>
        <v/>
      </c>
      <c r="H322" s="61"/>
      <c r="I322" s="62"/>
      <c r="J322" s="63"/>
      <c r="K322" s="97"/>
    </row>
    <row r="323" spans="1:11" x14ac:dyDescent="0.3">
      <c r="A323" s="9"/>
      <c r="B323" s="28" t="s">
        <v>339</v>
      </c>
      <c r="C323" s="16" t="s">
        <v>195</v>
      </c>
      <c r="D323" s="16"/>
      <c r="E323" s="16"/>
      <c r="F323" s="30"/>
      <c r="G323" s="31" t="str">
        <f t="shared" si="160"/>
        <v/>
      </c>
      <c r="H323" s="61"/>
      <c r="I323" s="62"/>
      <c r="J323" s="63"/>
      <c r="K323" s="97"/>
    </row>
    <row r="324" spans="1:11" x14ac:dyDescent="0.3">
      <c r="A324" s="9"/>
      <c r="B324" s="28" t="s">
        <v>340</v>
      </c>
      <c r="C324" s="16" t="s">
        <v>195</v>
      </c>
      <c r="D324" s="16"/>
      <c r="E324" s="16"/>
      <c r="F324" s="30"/>
      <c r="G324" s="31" t="str">
        <f t="shared" si="160"/>
        <v/>
      </c>
      <c r="H324" s="61"/>
      <c r="I324" s="62"/>
      <c r="J324" s="63"/>
      <c r="K324" s="97"/>
    </row>
    <row r="325" spans="1:11" x14ac:dyDescent="0.3">
      <c r="A325" s="9"/>
      <c r="B325" s="28"/>
      <c r="C325" s="16"/>
      <c r="D325" s="16"/>
      <c r="E325" s="16"/>
      <c r="F325" s="30"/>
      <c r="G325" s="31" t="str">
        <f t="shared" si="160"/>
        <v/>
      </c>
      <c r="H325" s="61"/>
      <c r="I325" s="62"/>
      <c r="J325" s="63"/>
      <c r="K325" s="97"/>
    </row>
    <row r="326" spans="1:11" x14ac:dyDescent="0.3">
      <c r="A326" s="9"/>
      <c r="B326" s="21"/>
      <c r="C326" s="16"/>
      <c r="D326" s="16"/>
      <c r="E326" s="16"/>
      <c r="F326" s="30"/>
      <c r="G326" s="31" t="str">
        <f t="shared" si="160"/>
        <v/>
      </c>
      <c r="H326" s="61"/>
      <c r="I326" s="62"/>
      <c r="J326" s="63"/>
      <c r="K326" s="97"/>
    </row>
    <row r="327" spans="1:11" x14ac:dyDescent="0.3">
      <c r="A327" s="9"/>
      <c r="B327" s="8" t="s">
        <v>139</v>
      </c>
      <c r="C327" s="16"/>
      <c r="D327" s="16"/>
      <c r="E327" s="16"/>
      <c r="F327" s="30"/>
      <c r="G327" s="31" t="str">
        <f t="shared" si="160"/>
        <v/>
      </c>
      <c r="H327" s="61"/>
      <c r="I327" s="62" t="str">
        <f t="shared" ref="I327:I328" si="164">IF(H327="","",H327*G327)</f>
        <v/>
      </c>
      <c r="J327" s="63" t="str">
        <f t="shared" ref="J327:J328" si="165">IF(H327="","",1-H327)</f>
        <v/>
      </c>
      <c r="K327" s="97" t="str">
        <f t="shared" ref="K327:K328" si="166">IF(J327="","",J327*G327)</f>
        <v/>
      </c>
    </row>
    <row r="328" spans="1:11" x14ac:dyDescent="0.3">
      <c r="A328" s="9"/>
      <c r="B328" s="28" t="s">
        <v>127</v>
      </c>
      <c r="C328" s="16" t="s">
        <v>105</v>
      </c>
      <c r="D328" s="16">
        <v>1</v>
      </c>
      <c r="E328" s="16"/>
      <c r="F328" s="30"/>
      <c r="G328" s="31">
        <f t="shared" si="160"/>
        <v>0</v>
      </c>
      <c r="H328" s="61">
        <v>0</v>
      </c>
      <c r="I328" s="62">
        <f t="shared" si="164"/>
        <v>0</v>
      </c>
      <c r="J328" s="63">
        <f t="shared" si="165"/>
        <v>1</v>
      </c>
      <c r="K328" s="97">
        <f t="shared" si="166"/>
        <v>0</v>
      </c>
    </row>
    <row r="329" spans="1:11" x14ac:dyDescent="0.3">
      <c r="A329" s="9"/>
      <c r="B329" s="6"/>
      <c r="C329" s="16"/>
      <c r="D329" s="16"/>
      <c r="E329" s="16"/>
      <c r="F329" s="30"/>
      <c r="G329" s="31" t="str">
        <f t="shared" si="160"/>
        <v/>
      </c>
      <c r="H329" s="61"/>
      <c r="I329" s="62" t="str">
        <f t="shared" si="151"/>
        <v/>
      </c>
      <c r="J329" s="63" t="str">
        <f t="shared" si="152"/>
        <v/>
      </c>
      <c r="K329" s="97" t="str">
        <f t="shared" si="153"/>
        <v/>
      </c>
    </row>
    <row r="330" spans="1:11" x14ac:dyDescent="0.3">
      <c r="A330" s="9"/>
      <c r="B330" s="27" t="s">
        <v>125</v>
      </c>
      <c r="C330" s="16"/>
      <c r="D330" s="16"/>
      <c r="E330" s="16"/>
      <c r="F330" s="30"/>
      <c r="G330" s="31" t="str">
        <f t="shared" si="160"/>
        <v/>
      </c>
      <c r="H330" s="61"/>
      <c r="I330" s="62" t="str">
        <f t="shared" si="151"/>
        <v/>
      </c>
      <c r="J330" s="63" t="str">
        <f t="shared" si="152"/>
        <v/>
      </c>
      <c r="K330" s="97" t="str">
        <f t="shared" si="153"/>
        <v/>
      </c>
    </row>
    <row r="331" spans="1:11" x14ac:dyDescent="0.3">
      <c r="A331" s="9"/>
      <c r="B331" s="28" t="s">
        <v>338</v>
      </c>
      <c r="C331" s="16" t="s">
        <v>195</v>
      </c>
      <c r="D331" s="16"/>
      <c r="E331" s="16"/>
      <c r="F331" s="30"/>
      <c r="G331" s="31" t="str">
        <f t="shared" si="160"/>
        <v/>
      </c>
      <c r="H331" s="61"/>
      <c r="I331" s="62"/>
      <c r="J331" s="63"/>
      <c r="K331" s="97"/>
    </row>
    <row r="332" spans="1:11" x14ac:dyDescent="0.3">
      <c r="A332" s="9"/>
      <c r="B332" s="28" t="s">
        <v>339</v>
      </c>
      <c r="C332" s="16" t="s">
        <v>195</v>
      </c>
      <c r="D332" s="16"/>
      <c r="E332" s="16"/>
      <c r="F332" s="30"/>
      <c r="G332" s="31" t="str">
        <f t="shared" si="160"/>
        <v/>
      </c>
      <c r="H332" s="61"/>
      <c r="I332" s="62"/>
      <c r="J332" s="63"/>
      <c r="K332" s="97"/>
    </row>
    <row r="333" spans="1:11" x14ac:dyDescent="0.3">
      <c r="A333" s="9"/>
      <c r="B333" s="28" t="s">
        <v>340</v>
      </c>
      <c r="C333" s="16" t="s">
        <v>195</v>
      </c>
      <c r="D333" s="16"/>
      <c r="E333" s="16"/>
      <c r="F333" s="30"/>
      <c r="G333" s="31" t="str">
        <f t="shared" si="160"/>
        <v/>
      </c>
      <c r="H333" s="61"/>
      <c r="I333" s="62"/>
      <c r="J333" s="63"/>
      <c r="K333" s="97"/>
    </row>
    <row r="334" spans="1:11" x14ac:dyDescent="0.3">
      <c r="A334" s="9"/>
      <c r="B334" s="28"/>
      <c r="C334" s="16"/>
      <c r="D334" s="16"/>
      <c r="E334" s="16"/>
      <c r="F334" s="30"/>
      <c r="G334" s="31" t="str">
        <f t="shared" si="160"/>
        <v/>
      </c>
      <c r="H334" s="61"/>
      <c r="I334" s="62"/>
      <c r="J334" s="63"/>
      <c r="K334" s="97"/>
    </row>
    <row r="335" spans="1:11" x14ac:dyDescent="0.3">
      <c r="A335" s="9"/>
      <c r="B335" s="6"/>
      <c r="C335" s="16"/>
      <c r="D335" s="16"/>
      <c r="E335" s="16"/>
      <c r="F335" s="30"/>
      <c r="G335" s="31" t="str">
        <f t="shared" si="160"/>
        <v/>
      </c>
      <c r="H335" s="61"/>
      <c r="I335" s="62" t="str">
        <f t="shared" si="151"/>
        <v/>
      </c>
      <c r="J335" s="63" t="str">
        <f t="shared" si="152"/>
        <v/>
      </c>
      <c r="K335" s="97" t="str">
        <f t="shared" si="153"/>
        <v/>
      </c>
    </row>
    <row r="336" spans="1:11" ht="15.6" x14ac:dyDescent="0.3">
      <c r="A336" s="15" t="s">
        <v>330</v>
      </c>
      <c r="B336" s="26" t="s">
        <v>47</v>
      </c>
      <c r="C336" s="16"/>
      <c r="D336" s="16"/>
      <c r="E336" s="16"/>
      <c r="F336" s="30"/>
      <c r="G336" s="31" t="str">
        <f t="shared" si="160"/>
        <v/>
      </c>
      <c r="H336" s="61"/>
      <c r="I336" s="62" t="str">
        <f t="shared" si="151"/>
        <v/>
      </c>
      <c r="J336" s="63" t="str">
        <f t="shared" si="152"/>
        <v/>
      </c>
      <c r="K336" s="97" t="str">
        <f t="shared" si="153"/>
        <v/>
      </c>
    </row>
    <row r="337" spans="1:11" x14ac:dyDescent="0.3">
      <c r="A337" s="9"/>
      <c r="B337" s="27" t="s">
        <v>128</v>
      </c>
      <c r="C337" s="16"/>
      <c r="D337" s="16"/>
      <c r="E337" s="16"/>
      <c r="F337" s="30"/>
      <c r="G337" s="31" t="str">
        <f t="shared" si="160"/>
        <v/>
      </c>
      <c r="H337" s="61"/>
      <c r="I337" s="62" t="str">
        <f t="shared" si="151"/>
        <v/>
      </c>
      <c r="J337" s="63" t="str">
        <f t="shared" si="152"/>
        <v/>
      </c>
      <c r="K337" s="97" t="str">
        <f t="shared" si="153"/>
        <v/>
      </c>
    </row>
    <row r="338" spans="1:11" x14ac:dyDescent="0.3">
      <c r="A338" s="9"/>
      <c r="B338" s="8" t="s">
        <v>343</v>
      </c>
      <c r="C338" s="16" t="s">
        <v>129</v>
      </c>
      <c r="D338" s="16">
        <v>23</v>
      </c>
      <c r="E338" s="16"/>
      <c r="F338" s="30"/>
      <c r="G338" s="31">
        <f t="shared" si="160"/>
        <v>0</v>
      </c>
      <c r="H338" s="61">
        <v>0.25</v>
      </c>
      <c r="I338" s="62">
        <f t="shared" ref="I338" si="167">IF(H338="","",H338*G338)</f>
        <v>0</v>
      </c>
      <c r="J338" s="63">
        <f t="shared" ref="J338" si="168">IF(H338="","",1-H338)</f>
        <v>0.75</v>
      </c>
      <c r="K338" s="97">
        <f t="shared" ref="K338" si="169">IF(J338="","",J338*G338)</f>
        <v>0</v>
      </c>
    </row>
    <row r="339" spans="1:11" x14ac:dyDescent="0.3">
      <c r="A339" s="9"/>
      <c r="B339" s="8"/>
      <c r="C339" s="16"/>
      <c r="D339" s="16"/>
      <c r="E339" s="16"/>
      <c r="F339" s="30"/>
      <c r="G339" s="31" t="str">
        <f t="shared" si="160"/>
        <v/>
      </c>
      <c r="H339" s="61"/>
      <c r="I339" s="62"/>
      <c r="J339" s="63"/>
      <c r="K339" s="97"/>
    </row>
    <row r="340" spans="1:11" x14ac:dyDescent="0.3">
      <c r="A340" s="9"/>
      <c r="B340" s="81" t="s">
        <v>125</v>
      </c>
      <c r="C340" s="16"/>
      <c r="D340" s="16"/>
      <c r="E340" s="16"/>
      <c r="F340" s="30"/>
      <c r="G340" s="31" t="str">
        <f t="shared" si="160"/>
        <v/>
      </c>
      <c r="H340" s="61"/>
      <c r="I340" s="62" t="str">
        <f t="shared" ref="I340" si="170">IF(H340="","",H340*G340)</f>
        <v/>
      </c>
      <c r="J340" s="63" t="str">
        <f t="shared" ref="J340" si="171">IF(H340="","",1-H340)</f>
        <v/>
      </c>
      <c r="K340" s="97" t="str">
        <f t="shared" ref="K340" si="172">IF(J340="","",J340*G340)</f>
        <v/>
      </c>
    </row>
    <row r="341" spans="1:11" x14ac:dyDescent="0.3">
      <c r="A341" s="9"/>
      <c r="B341" s="28" t="s">
        <v>341</v>
      </c>
      <c r="C341" s="16" t="s">
        <v>195</v>
      </c>
      <c r="D341" s="16"/>
      <c r="E341" s="16"/>
      <c r="F341" s="30"/>
      <c r="G341" s="31" t="str">
        <f t="shared" si="160"/>
        <v/>
      </c>
      <c r="H341" s="61"/>
      <c r="I341" s="62"/>
      <c r="J341" s="63"/>
      <c r="K341" s="97"/>
    </row>
    <row r="342" spans="1:11" x14ac:dyDescent="0.3">
      <c r="A342" s="9"/>
      <c r="B342" s="28" t="s">
        <v>342</v>
      </c>
      <c r="C342" s="16" t="s">
        <v>195</v>
      </c>
      <c r="D342" s="16"/>
      <c r="E342" s="16"/>
      <c r="F342" s="30"/>
      <c r="G342" s="31" t="str">
        <f t="shared" si="160"/>
        <v/>
      </c>
      <c r="H342" s="61"/>
      <c r="I342" s="62"/>
      <c r="J342" s="63"/>
      <c r="K342" s="97"/>
    </row>
    <row r="343" spans="1:11" x14ac:dyDescent="0.3">
      <c r="A343" s="9"/>
      <c r="B343" s="8"/>
      <c r="C343" s="16"/>
      <c r="D343" s="16"/>
      <c r="E343" s="16"/>
      <c r="F343" s="30"/>
      <c r="G343" s="31" t="str">
        <f t="shared" si="160"/>
        <v/>
      </c>
      <c r="H343" s="61"/>
      <c r="I343" s="62"/>
      <c r="J343" s="63"/>
      <c r="K343" s="97"/>
    </row>
    <row r="344" spans="1:11" x14ac:dyDescent="0.3">
      <c r="A344" s="9"/>
      <c r="B344" s="6"/>
      <c r="C344" s="16"/>
      <c r="D344" s="16"/>
      <c r="E344" s="16"/>
      <c r="F344" s="30"/>
      <c r="G344" s="31" t="str">
        <f t="shared" si="160"/>
        <v/>
      </c>
      <c r="H344" s="61"/>
      <c r="I344" s="62" t="str">
        <f t="shared" si="151"/>
        <v/>
      </c>
      <c r="J344" s="63" t="str">
        <f t="shared" si="152"/>
        <v/>
      </c>
      <c r="K344" s="97" t="str">
        <f t="shared" si="153"/>
        <v/>
      </c>
    </row>
    <row r="345" spans="1:11" x14ac:dyDescent="0.3">
      <c r="A345" s="9"/>
      <c r="B345" s="27" t="s">
        <v>344</v>
      </c>
      <c r="C345" s="16"/>
      <c r="D345" s="16"/>
      <c r="E345" s="16"/>
      <c r="F345" s="30"/>
      <c r="G345" s="31" t="str">
        <f t="shared" si="160"/>
        <v/>
      </c>
      <c r="H345" s="61"/>
      <c r="I345" s="62" t="str">
        <f t="shared" si="151"/>
        <v/>
      </c>
      <c r="J345" s="63" t="str">
        <f t="shared" si="152"/>
        <v/>
      </c>
      <c r="K345" s="97" t="str">
        <f t="shared" si="153"/>
        <v/>
      </c>
    </row>
    <row r="346" spans="1:11" x14ac:dyDescent="0.3">
      <c r="A346" s="9"/>
      <c r="B346" s="8" t="s">
        <v>345</v>
      </c>
      <c r="C346" s="16" t="s">
        <v>129</v>
      </c>
      <c r="D346" s="16">
        <v>1</v>
      </c>
      <c r="E346" s="16"/>
      <c r="F346" s="30"/>
      <c r="G346" s="31">
        <f t="shared" si="160"/>
        <v>0</v>
      </c>
      <c r="H346" s="61">
        <v>0</v>
      </c>
      <c r="I346" s="62">
        <f t="shared" ref="I346" si="173">IF(H346="","",H346*G346)</f>
        <v>0</v>
      </c>
      <c r="J346" s="63">
        <f t="shared" ref="J346" si="174">IF(H346="","",1-H346)</f>
        <v>1</v>
      </c>
      <c r="K346" s="97">
        <f t="shared" ref="K346" si="175">IF(J346="","",J346*G346)</f>
        <v>0</v>
      </c>
    </row>
    <row r="347" spans="1:11" x14ac:dyDescent="0.3">
      <c r="A347" s="9"/>
      <c r="B347" s="8"/>
      <c r="C347" s="16"/>
      <c r="D347" s="16"/>
      <c r="E347" s="16"/>
      <c r="F347" s="30"/>
      <c r="G347" s="31" t="str">
        <f t="shared" si="160"/>
        <v/>
      </c>
      <c r="H347" s="61"/>
      <c r="I347" s="62"/>
      <c r="J347" s="63"/>
      <c r="K347" s="97"/>
    </row>
    <row r="348" spans="1:11" x14ac:dyDescent="0.3">
      <c r="A348" s="9"/>
      <c r="B348" s="81" t="s">
        <v>125</v>
      </c>
      <c r="C348" s="16"/>
      <c r="D348" s="16"/>
      <c r="E348" s="16"/>
      <c r="F348" s="30"/>
      <c r="G348" s="31" t="str">
        <f t="shared" si="160"/>
        <v/>
      </c>
      <c r="H348" s="61"/>
      <c r="I348" s="62" t="str">
        <f t="shared" ref="I348" si="176">IF(H348="","",H348*G348)</f>
        <v/>
      </c>
      <c r="J348" s="63" t="str">
        <f t="shared" ref="J348" si="177">IF(H348="","",1-H348)</f>
        <v/>
      </c>
      <c r="K348" s="97" t="str">
        <f t="shared" ref="K348" si="178">IF(J348="","",J348*G348)</f>
        <v/>
      </c>
    </row>
    <row r="349" spans="1:11" x14ac:dyDescent="0.3">
      <c r="A349" s="9"/>
      <c r="B349" s="28" t="s">
        <v>346</v>
      </c>
      <c r="C349" s="16" t="s">
        <v>195</v>
      </c>
      <c r="D349" s="16"/>
      <c r="E349" s="16"/>
      <c r="F349" s="30"/>
      <c r="G349" s="31" t="str">
        <f t="shared" si="160"/>
        <v/>
      </c>
      <c r="H349" s="61"/>
      <c r="I349" s="62"/>
      <c r="J349" s="63"/>
      <c r="K349" s="97"/>
    </row>
    <row r="350" spans="1:11" x14ac:dyDescent="0.3">
      <c r="A350" s="9"/>
      <c r="B350" s="28" t="s">
        <v>341</v>
      </c>
      <c r="C350" s="16" t="s">
        <v>195</v>
      </c>
      <c r="D350" s="16"/>
      <c r="E350" s="16"/>
      <c r="F350" s="30"/>
      <c r="G350" s="31" t="str">
        <f t="shared" si="160"/>
        <v/>
      </c>
      <c r="H350" s="61"/>
      <c r="I350" s="62"/>
      <c r="J350" s="63"/>
      <c r="K350" s="97"/>
    </row>
    <row r="351" spans="1:11" x14ac:dyDescent="0.3">
      <c r="A351" s="9"/>
      <c r="B351" s="28" t="s">
        <v>342</v>
      </c>
      <c r="C351" s="16" t="s">
        <v>195</v>
      </c>
      <c r="D351" s="16"/>
      <c r="E351" s="16"/>
      <c r="F351" s="30"/>
      <c r="G351" s="31" t="str">
        <f t="shared" si="160"/>
        <v/>
      </c>
      <c r="H351" s="61"/>
      <c r="I351" s="62"/>
      <c r="J351" s="63"/>
      <c r="K351" s="97"/>
    </row>
    <row r="352" spans="1:11" x14ac:dyDescent="0.3">
      <c r="A352" s="9"/>
      <c r="B352" s="8"/>
      <c r="C352" s="16"/>
      <c r="D352" s="16"/>
      <c r="E352" s="16"/>
      <c r="F352" s="30"/>
      <c r="G352" s="31" t="str">
        <f t="shared" si="160"/>
        <v/>
      </c>
      <c r="H352" s="61"/>
      <c r="I352" s="62"/>
      <c r="J352" s="63"/>
      <c r="K352" s="97"/>
    </row>
    <row r="353" spans="1:11" x14ac:dyDescent="0.3">
      <c r="A353" s="9"/>
      <c r="B353" s="6"/>
      <c r="C353" s="16"/>
      <c r="D353" s="16"/>
      <c r="E353" s="16"/>
      <c r="F353" s="30"/>
      <c r="G353" s="31" t="str">
        <f t="shared" si="160"/>
        <v/>
      </c>
      <c r="H353" s="61"/>
      <c r="I353" s="62" t="str">
        <f t="shared" ref="I353:I355" si="179">IF(H353="","",H353*G353)</f>
        <v/>
      </c>
      <c r="J353" s="63" t="str">
        <f t="shared" ref="J353:J355" si="180">IF(H353="","",1-H353)</f>
        <v/>
      </c>
      <c r="K353" s="97" t="str">
        <f t="shared" ref="K353:K355" si="181">IF(J353="","",J353*G353)</f>
        <v/>
      </c>
    </row>
    <row r="354" spans="1:11" x14ac:dyDescent="0.3">
      <c r="A354" s="9"/>
      <c r="B354" s="27" t="s">
        <v>347</v>
      </c>
      <c r="C354" s="16"/>
      <c r="D354" s="16"/>
      <c r="E354" s="16"/>
      <c r="F354" s="30"/>
      <c r="G354" s="31" t="str">
        <f t="shared" si="160"/>
        <v/>
      </c>
      <c r="H354" s="61"/>
      <c r="I354" s="62" t="str">
        <f t="shared" si="179"/>
        <v/>
      </c>
      <c r="J354" s="63" t="str">
        <f t="shared" si="180"/>
        <v/>
      </c>
      <c r="K354" s="97" t="str">
        <f t="shared" si="181"/>
        <v/>
      </c>
    </row>
    <row r="355" spans="1:11" x14ac:dyDescent="0.3">
      <c r="A355" s="9"/>
      <c r="B355" s="8" t="s">
        <v>355</v>
      </c>
      <c r="C355" s="16" t="s">
        <v>129</v>
      </c>
      <c r="D355" s="16">
        <v>1</v>
      </c>
      <c r="E355" s="16"/>
      <c r="F355" s="30"/>
      <c r="G355" s="31">
        <f t="shared" si="160"/>
        <v>0</v>
      </c>
      <c r="H355" s="61">
        <v>0</v>
      </c>
      <c r="I355" s="62">
        <f t="shared" si="179"/>
        <v>0</v>
      </c>
      <c r="J355" s="63">
        <f t="shared" si="180"/>
        <v>1</v>
      </c>
      <c r="K355" s="97">
        <f t="shared" si="181"/>
        <v>0</v>
      </c>
    </row>
    <row r="356" spans="1:11" x14ac:dyDescent="0.3">
      <c r="A356" s="9"/>
      <c r="B356" s="8"/>
      <c r="C356" s="16"/>
      <c r="D356" s="16"/>
      <c r="E356" s="16"/>
      <c r="F356" s="30"/>
      <c r="G356" s="31" t="str">
        <f t="shared" si="160"/>
        <v/>
      </c>
      <c r="H356" s="61"/>
      <c r="I356" s="62"/>
      <c r="J356" s="63"/>
      <c r="K356" s="97"/>
    </row>
    <row r="357" spans="1:11" x14ac:dyDescent="0.3">
      <c r="A357" s="9"/>
      <c r="B357" s="81" t="s">
        <v>125</v>
      </c>
      <c r="C357" s="16"/>
      <c r="D357" s="16"/>
      <c r="E357" s="16"/>
      <c r="F357" s="30"/>
      <c r="G357" s="31" t="str">
        <f t="shared" si="160"/>
        <v/>
      </c>
      <c r="H357" s="61"/>
      <c r="I357" s="62" t="str">
        <f t="shared" ref="I357" si="182">IF(H357="","",H357*G357)</f>
        <v/>
      </c>
      <c r="J357" s="63" t="str">
        <f t="shared" ref="J357" si="183">IF(H357="","",1-H357)</f>
        <v/>
      </c>
      <c r="K357" s="97" t="str">
        <f t="shared" ref="K357" si="184">IF(J357="","",J357*G357)</f>
        <v/>
      </c>
    </row>
    <row r="358" spans="1:11" x14ac:dyDescent="0.3">
      <c r="A358" s="9"/>
      <c r="B358" s="28" t="s">
        <v>349</v>
      </c>
      <c r="C358" s="16" t="s">
        <v>195</v>
      </c>
      <c r="D358" s="16"/>
      <c r="E358" s="16"/>
      <c r="F358" s="30"/>
      <c r="G358" s="31" t="str">
        <f t="shared" si="160"/>
        <v/>
      </c>
      <c r="H358" s="61"/>
      <c r="I358" s="62"/>
      <c r="J358" s="63"/>
      <c r="K358" s="97"/>
    </row>
    <row r="359" spans="1:11" x14ac:dyDescent="0.3">
      <c r="A359" s="9"/>
      <c r="B359" s="28" t="s">
        <v>341</v>
      </c>
      <c r="C359" s="16" t="s">
        <v>195</v>
      </c>
      <c r="D359" s="16"/>
      <c r="E359" s="16"/>
      <c r="F359" s="30"/>
      <c r="G359" s="31" t="str">
        <f t="shared" si="160"/>
        <v/>
      </c>
      <c r="H359" s="61"/>
      <c r="I359" s="62"/>
      <c r="J359" s="63"/>
      <c r="K359" s="97"/>
    </row>
    <row r="360" spans="1:11" x14ac:dyDescent="0.3">
      <c r="A360" s="9"/>
      <c r="B360" s="28" t="s">
        <v>342</v>
      </c>
      <c r="C360" s="16" t="s">
        <v>195</v>
      </c>
      <c r="D360" s="16"/>
      <c r="E360" s="16"/>
      <c r="F360" s="30"/>
      <c r="G360" s="31" t="str">
        <f t="shared" si="160"/>
        <v/>
      </c>
      <c r="H360" s="61"/>
      <c r="I360" s="62"/>
      <c r="J360" s="63"/>
      <c r="K360" s="97"/>
    </row>
    <row r="361" spans="1:11" x14ac:dyDescent="0.3">
      <c r="A361" s="9"/>
      <c r="B361" s="8"/>
      <c r="C361" s="16"/>
      <c r="D361" s="16"/>
      <c r="E361" s="16"/>
      <c r="F361" s="30"/>
      <c r="G361" s="31" t="str">
        <f t="shared" si="160"/>
        <v/>
      </c>
      <c r="H361" s="61"/>
      <c r="I361" s="62"/>
      <c r="J361" s="63"/>
      <c r="K361" s="97"/>
    </row>
    <row r="362" spans="1:11" x14ac:dyDescent="0.3">
      <c r="A362" s="9"/>
      <c r="B362" s="6"/>
      <c r="C362" s="16"/>
      <c r="D362" s="16"/>
      <c r="E362" s="16"/>
      <c r="F362" s="30"/>
      <c r="G362" s="31" t="str">
        <f t="shared" si="160"/>
        <v/>
      </c>
      <c r="H362" s="61"/>
      <c r="I362" s="62" t="str">
        <f t="shared" ref="I362:I366" si="185">IF(H362="","",H362*G362)</f>
        <v/>
      </c>
      <c r="J362" s="63" t="str">
        <f t="shared" ref="J362:J363" si="186">IF(H362="","",1-H362)</f>
        <v/>
      </c>
      <c r="K362" s="97" t="str">
        <f t="shared" ref="K362:K366" si="187">IF(J362="","",J362*G362)</f>
        <v/>
      </c>
    </row>
    <row r="363" spans="1:11" x14ac:dyDescent="0.3">
      <c r="A363" s="9"/>
      <c r="B363" s="27" t="s">
        <v>350</v>
      </c>
      <c r="C363" s="16"/>
      <c r="D363" s="16"/>
      <c r="E363" s="16"/>
      <c r="F363" s="30"/>
      <c r="G363" s="31" t="str">
        <f t="shared" si="160"/>
        <v/>
      </c>
      <c r="H363" s="61"/>
      <c r="I363" s="62" t="str">
        <f t="shared" si="185"/>
        <v/>
      </c>
      <c r="J363" s="63" t="str">
        <f t="shared" si="186"/>
        <v/>
      </c>
      <c r="K363" s="97" t="str">
        <f t="shared" si="187"/>
        <v/>
      </c>
    </row>
    <row r="364" spans="1:11" x14ac:dyDescent="0.3">
      <c r="A364" s="9"/>
      <c r="B364" s="8" t="s">
        <v>351</v>
      </c>
      <c r="C364" s="16"/>
      <c r="D364" s="16"/>
      <c r="E364" s="16"/>
      <c r="F364" s="30"/>
      <c r="G364" s="31" t="str">
        <f t="shared" si="160"/>
        <v/>
      </c>
      <c r="H364" s="61"/>
      <c r="I364" s="62"/>
      <c r="J364" s="63"/>
      <c r="K364" s="97"/>
    </row>
    <row r="365" spans="1:11" x14ac:dyDescent="0.3">
      <c r="A365" s="9"/>
      <c r="B365" s="28" t="s">
        <v>352</v>
      </c>
      <c r="C365" s="16" t="s">
        <v>129</v>
      </c>
      <c r="D365" s="16">
        <v>6</v>
      </c>
      <c r="E365" s="16"/>
      <c r="F365" s="30"/>
      <c r="G365" s="31">
        <f t="shared" si="160"/>
        <v>0</v>
      </c>
      <c r="H365" s="61">
        <v>1</v>
      </c>
      <c r="I365" s="62">
        <f t="shared" si="185"/>
        <v>0</v>
      </c>
      <c r="J365" s="63">
        <f t="shared" ref="J365:J366" si="188">IF(H365="","",1-H365)</f>
        <v>0</v>
      </c>
      <c r="K365" s="97">
        <f t="shared" si="187"/>
        <v>0</v>
      </c>
    </row>
    <row r="366" spans="1:11" x14ac:dyDescent="0.3">
      <c r="A366" s="9"/>
      <c r="B366" s="28" t="s">
        <v>353</v>
      </c>
      <c r="C366" s="16" t="s">
        <v>129</v>
      </c>
      <c r="D366" s="16">
        <v>6</v>
      </c>
      <c r="E366" s="16"/>
      <c r="F366" s="30"/>
      <c r="G366" s="31">
        <f t="shared" si="160"/>
        <v>0</v>
      </c>
      <c r="H366" s="61">
        <v>1</v>
      </c>
      <c r="I366" s="62">
        <f t="shared" si="185"/>
        <v>0</v>
      </c>
      <c r="J366" s="63">
        <f t="shared" si="188"/>
        <v>0</v>
      </c>
      <c r="K366" s="97">
        <f t="shared" si="187"/>
        <v>0</v>
      </c>
    </row>
    <row r="367" spans="1:11" x14ac:dyDescent="0.3">
      <c r="A367" s="9"/>
      <c r="B367" s="8"/>
      <c r="C367" s="16"/>
      <c r="D367" s="16"/>
      <c r="E367" s="16"/>
      <c r="F367" s="30"/>
      <c r="G367" s="31" t="str">
        <f t="shared" si="160"/>
        <v/>
      </c>
      <c r="H367" s="61"/>
      <c r="I367" s="62"/>
      <c r="J367" s="63"/>
      <c r="K367" s="97"/>
    </row>
    <row r="368" spans="1:11" x14ac:dyDescent="0.3">
      <c r="A368" s="9"/>
      <c r="B368" s="6"/>
      <c r="C368" s="16"/>
      <c r="D368" s="16"/>
      <c r="E368" s="16"/>
      <c r="F368" s="30"/>
      <c r="G368" s="31" t="str">
        <f t="shared" si="160"/>
        <v/>
      </c>
      <c r="H368" s="61"/>
      <c r="I368" s="62" t="str">
        <f t="shared" ref="I368:I372" si="189">IF(H368="","",H368*G368)</f>
        <v/>
      </c>
      <c r="J368" s="63" t="str">
        <f t="shared" ref="J368:J369" si="190">IF(H368="","",1-H368)</f>
        <v/>
      </c>
      <c r="K368" s="97" t="str">
        <f t="shared" ref="K368:K372" si="191">IF(J368="","",J368*G368)</f>
        <v/>
      </c>
    </row>
    <row r="369" spans="1:11" x14ac:dyDescent="0.3">
      <c r="A369" s="9"/>
      <c r="B369" s="27" t="s">
        <v>354</v>
      </c>
      <c r="C369" s="16"/>
      <c r="D369" s="16"/>
      <c r="E369" s="16"/>
      <c r="F369" s="30"/>
      <c r="G369" s="31" t="str">
        <f t="shared" si="160"/>
        <v/>
      </c>
      <c r="H369" s="61"/>
      <c r="I369" s="62" t="str">
        <f t="shared" si="189"/>
        <v/>
      </c>
      <c r="J369" s="63" t="str">
        <f t="shared" si="190"/>
        <v/>
      </c>
      <c r="K369" s="97" t="str">
        <f t="shared" si="191"/>
        <v/>
      </c>
    </row>
    <row r="370" spans="1:11" x14ac:dyDescent="0.3">
      <c r="A370" s="9"/>
      <c r="B370" s="8" t="s">
        <v>348</v>
      </c>
      <c r="C370" s="16"/>
      <c r="D370" s="16"/>
      <c r="E370" s="16"/>
      <c r="F370" s="30"/>
      <c r="G370" s="31" t="str">
        <f t="shared" si="160"/>
        <v/>
      </c>
      <c r="H370" s="61"/>
      <c r="I370" s="62"/>
      <c r="J370" s="63"/>
      <c r="K370" s="97"/>
    </row>
    <row r="371" spans="1:11" x14ac:dyDescent="0.3">
      <c r="A371" s="9"/>
      <c r="B371" s="28" t="s">
        <v>356</v>
      </c>
      <c r="C371" s="16" t="s">
        <v>129</v>
      </c>
      <c r="D371" s="16">
        <v>3</v>
      </c>
      <c r="E371" s="16"/>
      <c r="F371" s="30"/>
      <c r="G371" s="31">
        <f t="shared" si="160"/>
        <v>0</v>
      </c>
      <c r="H371" s="61">
        <v>1</v>
      </c>
      <c r="I371" s="62">
        <f t="shared" ref="I371" si="192">IF(H371="","",H371*G371)</f>
        <v>0</v>
      </c>
      <c r="J371" s="63">
        <f t="shared" ref="J371" si="193">IF(H371="","",1-H371)</f>
        <v>0</v>
      </c>
      <c r="K371" s="97">
        <f t="shared" ref="K371" si="194">IF(J371="","",J371*G371)</f>
        <v>0</v>
      </c>
    </row>
    <row r="372" spans="1:11" x14ac:dyDescent="0.3">
      <c r="A372" s="9"/>
      <c r="B372" s="28" t="s">
        <v>357</v>
      </c>
      <c r="C372" s="16" t="s">
        <v>129</v>
      </c>
      <c r="D372" s="16">
        <v>3</v>
      </c>
      <c r="E372" s="16"/>
      <c r="F372" s="30"/>
      <c r="G372" s="31">
        <f t="shared" si="160"/>
        <v>0</v>
      </c>
      <c r="H372" s="61">
        <v>1</v>
      </c>
      <c r="I372" s="62">
        <f t="shared" si="189"/>
        <v>0</v>
      </c>
      <c r="J372" s="63">
        <f t="shared" ref="J372" si="195">IF(H372="","",1-H372)</f>
        <v>0</v>
      </c>
      <c r="K372" s="97">
        <f t="shared" si="191"/>
        <v>0</v>
      </c>
    </row>
    <row r="373" spans="1:11" x14ac:dyDescent="0.3">
      <c r="A373" s="9"/>
      <c r="B373" s="8"/>
      <c r="C373" s="16"/>
      <c r="D373" s="16"/>
      <c r="E373" s="16"/>
      <c r="F373" s="30"/>
      <c r="G373" s="31" t="str">
        <f t="shared" si="160"/>
        <v/>
      </c>
      <c r="H373" s="61"/>
      <c r="I373" s="62"/>
      <c r="J373" s="63"/>
      <c r="K373" s="97"/>
    </row>
    <row r="374" spans="1:11" x14ac:dyDescent="0.3">
      <c r="A374" s="9"/>
      <c r="B374" s="8"/>
      <c r="C374" s="16"/>
      <c r="D374" s="16"/>
      <c r="E374" s="16"/>
      <c r="F374" s="30"/>
      <c r="G374" s="31" t="str">
        <f t="shared" si="160"/>
        <v/>
      </c>
      <c r="H374" s="61"/>
      <c r="I374" s="62"/>
      <c r="J374" s="63"/>
      <c r="K374" s="97"/>
    </row>
    <row r="375" spans="1:11" x14ac:dyDescent="0.3">
      <c r="A375" s="9"/>
      <c r="B375" s="6"/>
      <c r="C375" s="16"/>
      <c r="D375" s="16"/>
      <c r="E375" s="16"/>
      <c r="F375" s="30"/>
      <c r="G375" s="31" t="str">
        <f t="shared" si="160"/>
        <v/>
      </c>
      <c r="H375" s="61"/>
      <c r="I375" s="62" t="str">
        <f t="shared" si="151"/>
        <v/>
      </c>
      <c r="J375" s="63" t="str">
        <f t="shared" si="152"/>
        <v/>
      </c>
      <c r="K375" s="97" t="str">
        <f t="shared" si="153"/>
        <v/>
      </c>
    </row>
    <row r="376" spans="1:11" ht="15.6" x14ac:dyDescent="0.3">
      <c r="A376" s="15" t="s">
        <v>331</v>
      </c>
      <c r="B376" s="26" t="s">
        <v>48</v>
      </c>
      <c r="C376" s="16"/>
      <c r="D376" s="16"/>
      <c r="E376" s="16"/>
      <c r="F376" s="30"/>
      <c r="G376" s="31" t="str">
        <f t="shared" si="160"/>
        <v/>
      </c>
      <c r="H376" s="61"/>
      <c r="I376" s="62" t="str">
        <f t="shared" si="151"/>
        <v/>
      </c>
      <c r="J376" s="63" t="str">
        <f t="shared" si="152"/>
        <v/>
      </c>
      <c r="K376" s="97" t="str">
        <f t="shared" si="153"/>
        <v/>
      </c>
    </row>
    <row r="377" spans="1:11" x14ac:dyDescent="0.3">
      <c r="A377" s="9"/>
      <c r="B377" s="8" t="s">
        <v>130</v>
      </c>
      <c r="C377" s="16"/>
      <c r="D377" s="16"/>
      <c r="E377" s="16"/>
      <c r="F377" s="30"/>
      <c r="G377" s="31" t="str">
        <f t="shared" si="160"/>
        <v/>
      </c>
      <c r="H377" s="61"/>
      <c r="I377" s="62"/>
      <c r="J377" s="63"/>
      <c r="K377" s="97"/>
    </row>
    <row r="378" spans="1:11" x14ac:dyDescent="0.3">
      <c r="A378" s="9"/>
      <c r="B378" s="28" t="s">
        <v>320</v>
      </c>
      <c r="C378" s="16" t="s">
        <v>109</v>
      </c>
      <c r="D378" s="16">
        <v>65</v>
      </c>
      <c r="E378" s="16"/>
      <c r="F378" s="94"/>
      <c r="G378" s="31">
        <f t="shared" si="160"/>
        <v>0</v>
      </c>
      <c r="H378" s="61">
        <v>1</v>
      </c>
      <c r="I378" s="62">
        <f t="shared" ref="I378:I382" si="196">IF(H378="","",H378*G378)</f>
        <v>0</v>
      </c>
      <c r="J378" s="63">
        <f t="shared" ref="J378:J382" si="197">IF(H378="","",1-H378)</f>
        <v>0</v>
      </c>
      <c r="K378" s="97">
        <f t="shared" ref="K378:K382" si="198">IF(J378="","",J378*G378)</f>
        <v>0</v>
      </c>
    </row>
    <row r="379" spans="1:11" x14ac:dyDescent="0.3">
      <c r="A379" s="9"/>
      <c r="B379" s="28" t="s">
        <v>321</v>
      </c>
      <c r="C379" s="16" t="s">
        <v>109</v>
      </c>
      <c r="D379" s="16">
        <v>40</v>
      </c>
      <c r="E379" s="16"/>
      <c r="F379" s="94"/>
      <c r="G379" s="31">
        <f t="shared" si="160"/>
        <v>0</v>
      </c>
      <c r="H379" s="61">
        <v>1</v>
      </c>
      <c r="I379" s="62">
        <f t="shared" si="196"/>
        <v>0</v>
      </c>
      <c r="J379" s="63">
        <f t="shared" si="197"/>
        <v>0</v>
      </c>
      <c r="K379" s="97">
        <f t="shared" si="198"/>
        <v>0</v>
      </c>
    </row>
    <row r="380" spans="1:11" x14ac:dyDescent="0.3">
      <c r="A380" s="9"/>
      <c r="B380" s="28" t="s">
        <v>608</v>
      </c>
      <c r="C380" s="16" t="s">
        <v>109</v>
      </c>
      <c r="D380" s="16">
        <v>5</v>
      </c>
      <c r="E380" s="16"/>
      <c r="F380" s="94"/>
      <c r="G380" s="31">
        <f t="shared" si="160"/>
        <v>0</v>
      </c>
      <c r="H380" s="61">
        <v>1</v>
      </c>
      <c r="I380" s="62">
        <f t="shared" si="196"/>
        <v>0</v>
      </c>
      <c r="J380" s="63">
        <f t="shared" si="197"/>
        <v>0</v>
      </c>
      <c r="K380" s="97">
        <f t="shared" si="198"/>
        <v>0</v>
      </c>
    </row>
    <row r="381" spans="1:11" x14ac:dyDescent="0.3">
      <c r="A381" s="9"/>
      <c r="B381" s="28" t="s">
        <v>609</v>
      </c>
      <c r="C381" s="16" t="s">
        <v>109</v>
      </c>
      <c r="D381" s="16">
        <v>35</v>
      </c>
      <c r="E381" s="16"/>
      <c r="F381" s="94"/>
      <c r="G381" s="31">
        <f t="shared" si="160"/>
        <v>0</v>
      </c>
      <c r="H381" s="61">
        <v>1</v>
      </c>
      <c r="I381" s="62">
        <f t="shared" si="196"/>
        <v>0</v>
      </c>
      <c r="J381" s="63">
        <f t="shared" si="197"/>
        <v>0</v>
      </c>
      <c r="K381" s="97">
        <f t="shared" si="198"/>
        <v>0</v>
      </c>
    </row>
    <row r="382" spans="1:11" x14ac:dyDescent="0.3">
      <c r="A382" s="9"/>
      <c r="B382" s="28" t="s">
        <v>610</v>
      </c>
      <c r="C382" s="16" t="s">
        <v>109</v>
      </c>
      <c r="D382" s="16">
        <v>45</v>
      </c>
      <c r="E382" s="16"/>
      <c r="F382" s="94"/>
      <c r="G382" s="31">
        <f t="shared" si="160"/>
        <v>0</v>
      </c>
      <c r="H382" s="61">
        <v>1</v>
      </c>
      <c r="I382" s="62">
        <f t="shared" si="196"/>
        <v>0</v>
      </c>
      <c r="J382" s="63">
        <f t="shared" si="197"/>
        <v>0</v>
      </c>
      <c r="K382" s="97">
        <f t="shared" si="198"/>
        <v>0</v>
      </c>
    </row>
    <row r="383" spans="1:11" x14ac:dyDescent="0.3">
      <c r="A383" s="9"/>
      <c r="B383" s="8"/>
      <c r="C383" s="16"/>
      <c r="D383" s="16"/>
      <c r="E383" s="16"/>
      <c r="F383" s="94"/>
      <c r="G383" s="31" t="str">
        <f t="shared" si="160"/>
        <v/>
      </c>
      <c r="H383" s="61"/>
      <c r="I383" s="62"/>
      <c r="J383" s="63"/>
      <c r="K383" s="97"/>
    </row>
    <row r="384" spans="1:11" x14ac:dyDescent="0.3">
      <c r="A384" s="9"/>
      <c r="B384" s="6"/>
      <c r="C384" s="16"/>
      <c r="D384" s="16"/>
      <c r="E384" s="16"/>
      <c r="F384" s="94"/>
      <c r="G384" s="31" t="str">
        <f t="shared" si="160"/>
        <v/>
      </c>
      <c r="H384" s="61"/>
      <c r="I384" s="62" t="str">
        <f t="shared" si="151"/>
        <v/>
      </c>
      <c r="J384" s="63" t="str">
        <f t="shared" si="152"/>
        <v/>
      </c>
      <c r="K384" s="97" t="str">
        <f t="shared" si="153"/>
        <v/>
      </c>
    </row>
    <row r="385" spans="1:11" x14ac:dyDescent="0.3">
      <c r="A385" s="9"/>
      <c r="B385" s="8" t="s">
        <v>131</v>
      </c>
      <c r="C385" s="16" t="s">
        <v>196</v>
      </c>
      <c r="D385" s="16">
        <v>130</v>
      </c>
      <c r="E385" s="16"/>
      <c r="F385" s="94"/>
      <c r="G385" s="31">
        <f t="shared" si="160"/>
        <v>0</v>
      </c>
      <c r="H385" s="61">
        <v>1</v>
      </c>
      <c r="I385" s="62">
        <f t="shared" ref="I385" si="199">IF(H385="","",H385*G385)</f>
        <v>0</v>
      </c>
      <c r="J385" s="63">
        <f t="shared" ref="J385" si="200">IF(H385="","",1-H385)</f>
        <v>0</v>
      </c>
      <c r="K385" s="97">
        <f t="shared" ref="K385" si="201">IF(J385="","",J385*G385)</f>
        <v>0</v>
      </c>
    </row>
    <row r="386" spans="1:11" x14ac:dyDescent="0.3">
      <c r="A386" s="9"/>
      <c r="B386" s="6"/>
      <c r="C386" s="16"/>
      <c r="D386" s="16"/>
      <c r="E386" s="16"/>
      <c r="F386" s="94"/>
      <c r="G386" s="31" t="str">
        <f t="shared" si="160"/>
        <v/>
      </c>
      <c r="H386" s="61"/>
      <c r="I386" s="62" t="str">
        <f t="shared" si="151"/>
        <v/>
      </c>
      <c r="J386" s="63" t="str">
        <f t="shared" si="152"/>
        <v/>
      </c>
      <c r="K386" s="97" t="str">
        <f t="shared" si="153"/>
        <v/>
      </c>
    </row>
    <row r="387" spans="1:11" x14ac:dyDescent="0.3">
      <c r="A387" s="9"/>
      <c r="B387" s="8" t="s">
        <v>132</v>
      </c>
      <c r="C387" s="16" t="s">
        <v>196</v>
      </c>
      <c r="D387" s="16">
        <f>115+80</f>
        <v>195</v>
      </c>
      <c r="E387" s="16"/>
      <c r="F387" s="94"/>
      <c r="G387" s="31">
        <f t="shared" si="160"/>
        <v>0</v>
      </c>
      <c r="H387" s="61">
        <v>1</v>
      </c>
      <c r="I387" s="62">
        <f t="shared" ref="I387:I388" si="202">IF(H387="","",H387*G387)</f>
        <v>0</v>
      </c>
      <c r="J387" s="63">
        <f t="shared" ref="J387:J388" si="203">IF(H387="","",1-H387)</f>
        <v>0</v>
      </c>
      <c r="K387" s="97">
        <f t="shared" ref="K387:K388" si="204">IF(J387="","",J387*G387)</f>
        <v>0</v>
      </c>
    </row>
    <row r="388" spans="1:11" x14ac:dyDescent="0.3">
      <c r="A388" s="9"/>
      <c r="B388" s="8" t="s">
        <v>133</v>
      </c>
      <c r="C388" s="16" t="s">
        <v>196</v>
      </c>
      <c r="D388" s="16">
        <v>50</v>
      </c>
      <c r="E388" s="16"/>
      <c r="F388" s="94"/>
      <c r="G388" s="31">
        <f t="shared" si="160"/>
        <v>0</v>
      </c>
      <c r="H388" s="61">
        <v>1</v>
      </c>
      <c r="I388" s="62">
        <f t="shared" si="202"/>
        <v>0</v>
      </c>
      <c r="J388" s="63">
        <f t="shared" si="203"/>
        <v>0</v>
      </c>
      <c r="K388" s="97">
        <f t="shared" si="204"/>
        <v>0</v>
      </c>
    </row>
    <row r="389" spans="1:11" x14ac:dyDescent="0.3">
      <c r="A389" s="9"/>
      <c r="B389" s="6"/>
      <c r="C389" s="16"/>
      <c r="D389" s="16"/>
      <c r="E389" s="16"/>
      <c r="F389" s="30"/>
      <c r="G389" s="31" t="str">
        <f t="shared" si="160"/>
        <v/>
      </c>
      <c r="H389" s="61"/>
      <c r="I389" s="62" t="str">
        <f t="shared" ref="I389:I461" si="205">IF(H389="","",H389*G389)</f>
        <v/>
      </c>
      <c r="J389" s="63" t="str">
        <f t="shared" ref="J389:J461" si="206">IF(H389="","",1-H389)</f>
        <v/>
      </c>
      <c r="K389" s="97" t="str">
        <f t="shared" ref="K389:K461" si="207">IF(J389="","",J389*G389)</f>
        <v/>
      </c>
    </row>
    <row r="390" spans="1:11" x14ac:dyDescent="0.3">
      <c r="A390" s="9"/>
      <c r="B390" s="27" t="s">
        <v>134</v>
      </c>
      <c r="C390" s="16"/>
      <c r="D390" s="16"/>
      <c r="E390" s="16"/>
      <c r="F390" s="30"/>
      <c r="G390" s="31" t="str">
        <f t="shared" si="160"/>
        <v/>
      </c>
      <c r="H390" s="61"/>
      <c r="I390" s="62" t="str">
        <f t="shared" si="205"/>
        <v/>
      </c>
      <c r="J390" s="63" t="str">
        <f t="shared" si="206"/>
        <v/>
      </c>
      <c r="K390" s="97" t="str">
        <f t="shared" si="207"/>
        <v/>
      </c>
    </row>
    <row r="391" spans="1:11" x14ac:dyDescent="0.3">
      <c r="A391" s="9"/>
      <c r="B391" s="28" t="s">
        <v>322</v>
      </c>
      <c r="C391" s="16" t="s">
        <v>195</v>
      </c>
      <c r="D391" s="16"/>
      <c r="E391" s="16"/>
      <c r="F391" s="30"/>
      <c r="G391" s="31" t="str">
        <f t="shared" si="160"/>
        <v/>
      </c>
      <c r="H391" s="61"/>
      <c r="I391" s="62"/>
      <c r="J391" s="63"/>
      <c r="K391" s="97"/>
    </row>
    <row r="392" spans="1:11" x14ac:dyDescent="0.3">
      <c r="A392" s="9"/>
      <c r="B392" s="28" t="s">
        <v>323</v>
      </c>
      <c r="C392" s="16" t="s">
        <v>195</v>
      </c>
      <c r="D392" s="16"/>
      <c r="E392" s="16"/>
      <c r="F392" s="30"/>
      <c r="G392" s="31" t="str">
        <f t="shared" si="160"/>
        <v/>
      </c>
      <c r="H392" s="61"/>
      <c r="I392" s="62"/>
      <c r="J392" s="63"/>
      <c r="K392" s="97"/>
    </row>
    <row r="393" spans="1:11" x14ac:dyDescent="0.3">
      <c r="A393" s="9"/>
      <c r="B393" s="28"/>
      <c r="C393" s="16"/>
      <c r="D393" s="16"/>
      <c r="E393" s="16"/>
      <c r="F393" s="30"/>
      <c r="G393" s="31" t="str">
        <f t="shared" si="160"/>
        <v/>
      </c>
      <c r="H393" s="61"/>
      <c r="I393" s="62"/>
      <c r="J393" s="63"/>
      <c r="K393" s="97"/>
    </row>
    <row r="394" spans="1:11" x14ac:dyDescent="0.3">
      <c r="A394" s="9"/>
      <c r="B394" s="27" t="s">
        <v>358</v>
      </c>
      <c r="C394" s="16"/>
      <c r="D394" s="16"/>
      <c r="E394" s="16"/>
      <c r="F394" s="30"/>
      <c r="G394" s="31" t="str">
        <f t="shared" si="160"/>
        <v/>
      </c>
      <c r="H394" s="61"/>
      <c r="I394" s="62"/>
      <c r="J394" s="63"/>
      <c r="K394" s="97"/>
    </row>
    <row r="395" spans="1:11" x14ac:dyDescent="0.3">
      <c r="A395" s="9"/>
      <c r="B395" s="28" t="s">
        <v>359</v>
      </c>
      <c r="C395" s="16" t="s">
        <v>105</v>
      </c>
      <c r="D395" s="16">
        <v>1</v>
      </c>
      <c r="E395" s="16"/>
      <c r="F395" s="30"/>
      <c r="G395" s="31">
        <f t="shared" si="160"/>
        <v>0</v>
      </c>
      <c r="H395" s="61">
        <v>1</v>
      </c>
      <c r="I395" s="62">
        <f t="shared" ref="I395" si="208">IF(H395="","",H395*G395)</f>
        <v>0</v>
      </c>
      <c r="J395" s="63">
        <f t="shared" ref="J395" si="209">IF(H395="","",1-H395)</f>
        <v>0</v>
      </c>
      <c r="K395" s="97">
        <f t="shared" ref="K395" si="210">IF(J395="","",J395*G395)</f>
        <v>0</v>
      </c>
    </row>
    <row r="396" spans="1:11" x14ac:dyDescent="0.3">
      <c r="A396" s="9"/>
      <c r="B396" s="6"/>
      <c r="C396" s="16"/>
      <c r="D396" s="16"/>
      <c r="E396" s="16"/>
      <c r="F396" s="30"/>
      <c r="G396" s="31" t="str">
        <f t="shared" si="160"/>
        <v/>
      </c>
      <c r="H396" s="61"/>
      <c r="I396" s="62" t="str">
        <f t="shared" si="205"/>
        <v/>
      </c>
      <c r="J396" s="63" t="str">
        <f t="shared" si="206"/>
        <v/>
      </c>
      <c r="K396" s="97" t="str">
        <f t="shared" si="207"/>
        <v/>
      </c>
    </row>
    <row r="397" spans="1:11" x14ac:dyDescent="0.3">
      <c r="A397" s="9"/>
      <c r="B397" s="6"/>
      <c r="C397" s="16"/>
      <c r="D397" s="16"/>
      <c r="E397" s="16"/>
      <c r="F397" s="30"/>
      <c r="G397" s="31" t="str">
        <f t="shared" si="160"/>
        <v/>
      </c>
      <c r="H397" s="61"/>
      <c r="I397" s="62" t="str">
        <f t="shared" si="205"/>
        <v/>
      </c>
      <c r="J397" s="63" t="str">
        <f t="shared" si="206"/>
        <v/>
      </c>
      <c r="K397" s="97" t="str">
        <f t="shared" si="207"/>
        <v/>
      </c>
    </row>
    <row r="398" spans="1:11" ht="15.6" x14ac:dyDescent="0.3">
      <c r="A398" s="15" t="s">
        <v>332</v>
      </c>
      <c r="B398" s="26" t="s">
        <v>49</v>
      </c>
      <c r="C398" s="16"/>
      <c r="D398" s="16"/>
      <c r="E398" s="16"/>
      <c r="F398" s="30"/>
      <c r="G398" s="31" t="str">
        <f t="shared" si="160"/>
        <v/>
      </c>
      <c r="H398" s="61"/>
      <c r="I398" s="62" t="str">
        <f t="shared" si="205"/>
        <v/>
      </c>
      <c r="J398" s="63" t="str">
        <f t="shared" si="206"/>
        <v/>
      </c>
      <c r="K398" s="97" t="str">
        <f t="shared" si="207"/>
        <v/>
      </c>
    </row>
    <row r="399" spans="1:11" x14ac:dyDescent="0.3">
      <c r="A399" s="9"/>
      <c r="B399" s="27" t="s">
        <v>135</v>
      </c>
      <c r="C399" s="16"/>
      <c r="D399" s="16"/>
      <c r="E399" s="16"/>
      <c r="F399" s="30"/>
      <c r="G399" s="31" t="str">
        <f t="shared" si="160"/>
        <v/>
      </c>
      <c r="H399" s="61"/>
      <c r="I399" s="62" t="str">
        <f t="shared" si="205"/>
        <v/>
      </c>
      <c r="J399" s="63" t="str">
        <f t="shared" si="206"/>
        <v/>
      </c>
      <c r="K399" s="97" t="str">
        <f t="shared" si="207"/>
        <v/>
      </c>
    </row>
    <row r="400" spans="1:11" x14ac:dyDescent="0.3">
      <c r="A400" s="9"/>
      <c r="B400" s="82" t="s">
        <v>360</v>
      </c>
      <c r="C400" s="16" t="s">
        <v>195</v>
      </c>
      <c r="D400" s="16"/>
      <c r="E400" s="16"/>
      <c r="F400" s="30"/>
      <c r="G400" s="31" t="str">
        <f t="shared" si="160"/>
        <v/>
      </c>
      <c r="H400" s="61"/>
      <c r="I400" s="62"/>
      <c r="J400" s="63"/>
      <c r="K400" s="97"/>
    </row>
    <row r="401" spans="1:11" ht="26.4" x14ac:dyDescent="0.3">
      <c r="A401" s="9"/>
      <c r="B401" s="82" t="s">
        <v>361</v>
      </c>
      <c r="C401" s="16" t="s">
        <v>105</v>
      </c>
      <c r="D401" s="16">
        <v>1</v>
      </c>
      <c r="E401" s="16"/>
      <c r="F401" s="30"/>
      <c r="G401" s="31">
        <f t="shared" si="160"/>
        <v>0</v>
      </c>
      <c r="H401" s="61">
        <v>0</v>
      </c>
      <c r="I401" s="62">
        <f t="shared" ref="I401:I406" si="211">IF(H401="","",H401*G401)</f>
        <v>0</v>
      </c>
      <c r="J401" s="63">
        <f t="shared" ref="J401:J406" si="212">IF(H401="","",1-H401)</f>
        <v>1</v>
      </c>
      <c r="K401" s="97">
        <f t="shared" ref="K401:K406" si="213">IF(J401="","",J401*G401)</f>
        <v>0</v>
      </c>
    </row>
    <row r="402" spans="1:11" ht="26.4" x14ac:dyDescent="0.3">
      <c r="A402" s="9"/>
      <c r="B402" s="82" t="s">
        <v>362</v>
      </c>
      <c r="C402" s="16" t="s">
        <v>105</v>
      </c>
      <c r="D402" s="16">
        <v>1</v>
      </c>
      <c r="E402" s="16"/>
      <c r="F402" s="30"/>
      <c r="G402" s="31">
        <f t="shared" si="160"/>
        <v>0</v>
      </c>
      <c r="H402" s="61">
        <v>0</v>
      </c>
      <c r="I402" s="62">
        <f t="shared" si="211"/>
        <v>0</v>
      </c>
      <c r="J402" s="63">
        <f t="shared" si="212"/>
        <v>1</v>
      </c>
      <c r="K402" s="97">
        <f t="shared" si="213"/>
        <v>0</v>
      </c>
    </row>
    <row r="403" spans="1:11" ht="26.4" x14ac:dyDescent="0.3">
      <c r="A403" s="9"/>
      <c r="B403" s="82" t="s">
        <v>363</v>
      </c>
      <c r="C403" s="16" t="s">
        <v>105</v>
      </c>
      <c r="D403" s="16">
        <v>1</v>
      </c>
      <c r="E403" s="16"/>
      <c r="F403" s="30"/>
      <c r="G403" s="31">
        <f t="shared" si="160"/>
        <v>0</v>
      </c>
      <c r="H403" s="61">
        <v>0</v>
      </c>
      <c r="I403" s="62">
        <f t="shared" si="211"/>
        <v>0</v>
      </c>
      <c r="J403" s="63">
        <f t="shared" si="212"/>
        <v>1</v>
      </c>
      <c r="K403" s="97">
        <f t="shared" si="213"/>
        <v>0</v>
      </c>
    </row>
    <row r="404" spans="1:11" ht="26.4" x14ac:dyDescent="0.3">
      <c r="A404" s="9"/>
      <c r="B404" s="82" t="s">
        <v>364</v>
      </c>
      <c r="C404" s="16" t="s">
        <v>105</v>
      </c>
      <c r="D404" s="16">
        <v>1</v>
      </c>
      <c r="E404" s="16"/>
      <c r="F404" s="30"/>
      <c r="G404" s="31">
        <f t="shared" si="160"/>
        <v>0</v>
      </c>
      <c r="H404" s="61">
        <v>0</v>
      </c>
      <c r="I404" s="62">
        <f t="shared" si="211"/>
        <v>0</v>
      </c>
      <c r="J404" s="63">
        <f t="shared" si="212"/>
        <v>1</v>
      </c>
      <c r="K404" s="97">
        <f t="shared" si="213"/>
        <v>0</v>
      </c>
    </row>
    <row r="405" spans="1:11" ht="26.4" x14ac:dyDescent="0.3">
      <c r="A405" s="9"/>
      <c r="B405" s="82" t="s">
        <v>365</v>
      </c>
      <c r="C405" s="16" t="s">
        <v>105</v>
      </c>
      <c r="D405" s="16">
        <v>1</v>
      </c>
      <c r="E405" s="16"/>
      <c r="F405" s="30"/>
      <c r="G405" s="31">
        <f t="shared" si="160"/>
        <v>0</v>
      </c>
      <c r="H405" s="61">
        <v>0</v>
      </c>
      <c r="I405" s="62">
        <f t="shared" si="211"/>
        <v>0</v>
      </c>
      <c r="J405" s="63">
        <f t="shared" si="212"/>
        <v>1</v>
      </c>
      <c r="K405" s="97">
        <f t="shared" si="213"/>
        <v>0</v>
      </c>
    </row>
    <row r="406" spans="1:11" x14ac:dyDescent="0.3">
      <c r="A406" s="9"/>
      <c r="B406" s="82" t="s">
        <v>607</v>
      </c>
      <c r="C406" s="16" t="s">
        <v>105</v>
      </c>
      <c r="D406" s="16">
        <v>1</v>
      </c>
      <c r="E406" s="16"/>
      <c r="F406" s="30"/>
      <c r="G406" s="31">
        <f t="shared" si="160"/>
        <v>0</v>
      </c>
      <c r="H406" s="61">
        <v>0</v>
      </c>
      <c r="I406" s="62">
        <f t="shared" si="211"/>
        <v>0</v>
      </c>
      <c r="J406" s="63">
        <f t="shared" si="212"/>
        <v>1</v>
      </c>
      <c r="K406" s="97">
        <f t="shared" si="213"/>
        <v>0</v>
      </c>
    </row>
    <row r="407" spans="1:11" x14ac:dyDescent="0.3">
      <c r="A407" s="9"/>
      <c r="B407" s="82"/>
      <c r="C407" s="16"/>
      <c r="D407" s="16"/>
      <c r="E407" s="16"/>
      <c r="F407" s="30"/>
      <c r="G407" s="31" t="str">
        <f t="shared" si="160"/>
        <v/>
      </c>
      <c r="H407" s="61"/>
      <c r="I407" s="62"/>
      <c r="J407" s="63"/>
      <c r="K407" s="97"/>
    </row>
    <row r="408" spans="1:11" x14ac:dyDescent="0.3">
      <c r="A408" s="9"/>
      <c r="B408" s="7"/>
      <c r="C408" s="16"/>
      <c r="D408" s="16"/>
      <c r="E408" s="16"/>
      <c r="F408" s="30"/>
      <c r="G408" s="31" t="str">
        <f t="shared" si="160"/>
        <v/>
      </c>
      <c r="H408" s="61"/>
      <c r="I408" s="62" t="str">
        <f t="shared" si="205"/>
        <v/>
      </c>
      <c r="J408" s="63" t="str">
        <f t="shared" si="206"/>
        <v/>
      </c>
      <c r="K408" s="97" t="str">
        <f t="shared" si="207"/>
        <v/>
      </c>
    </row>
    <row r="409" spans="1:11" x14ac:dyDescent="0.3">
      <c r="A409" s="9"/>
      <c r="B409" s="27" t="s">
        <v>17</v>
      </c>
      <c r="C409" s="16"/>
      <c r="D409" s="16"/>
      <c r="E409" s="16"/>
      <c r="F409" s="30"/>
      <c r="G409" s="31" t="str">
        <f t="shared" si="160"/>
        <v/>
      </c>
      <c r="H409" s="61"/>
      <c r="I409" s="62" t="str">
        <f t="shared" si="205"/>
        <v/>
      </c>
      <c r="J409" s="63" t="str">
        <f t="shared" si="206"/>
        <v/>
      </c>
      <c r="K409" s="97" t="str">
        <f t="shared" si="207"/>
        <v/>
      </c>
    </row>
    <row r="410" spans="1:11" x14ac:dyDescent="0.3">
      <c r="A410" s="9"/>
      <c r="B410" s="8" t="s">
        <v>130</v>
      </c>
      <c r="C410" s="16"/>
      <c r="D410" s="16"/>
      <c r="E410" s="16"/>
      <c r="F410" s="30"/>
      <c r="G410" s="31" t="str">
        <f t="shared" si="160"/>
        <v/>
      </c>
      <c r="H410" s="61"/>
      <c r="I410" s="62"/>
      <c r="J410" s="63"/>
      <c r="K410" s="97"/>
    </row>
    <row r="411" spans="1:11" x14ac:dyDescent="0.3">
      <c r="A411" s="9"/>
      <c r="B411" s="28" t="s">
        <v>320</v>
      </c>
      <c r="C411" s="16" t="s">
        <v>109</v>
      </c>
      <c r="D411" s="16">
        <v>55</v>
      </c>
      <c r="E411" s="16"/>
      <c r="F411" s="94"/>
      <c r="G411" s="31">
        <f t="shared" si="160"/>
        <v>0</v>
      </c>
      <c r="H411" s="61">
        <v>0</v>
      </c>
      <c r="I411" s="62">
        <f t="shared" ref="I411:I416" si="214">IF(H411="","",H411*G411)</f>
        <v>0</v>
      </c>
      <c r="J411" s="63">
        <f t="shared" ref="J411:J416" si="215">IF(H411="","",1-H411)</f>
        <v>1</v>
      </c>
      <c r="K411" s="97">
        <f t="shared" ref="K411:K416" si="216">IF(J411="","",J411*G411)</f>
        <v>0</v>
      </c>
    </row>
    <row r="412" spans="1:11" x14ac:dyDescent="0.3">
      <c r="A412" s="9"/>
      <c r="B412" s="28" t="s">
        <v>321</v>
      </c>
      <c r="C412" s="16" t="s">
        <v>109</v>
      </c>
      <c r="D412" s="16">
        <v>100</v>
      </c>
      <c r="E412" s="16"/>
      <c r="F412" s="94"/>
      <c r="G412" s="31">
        <f t="shared" ref="G412:G467" si="217">IF(D412="","",F412*D412)</f>
        <v>0</v>
      </c>
      <c r="H412" s="61">
        <v>0</v>
      </c>
      <c r="I412" s="62">
        <f t="shared" si="214"/>
        <v>0</v>
      </c>
      <c r="J412" s="63">
        <f t="shared" si="215"/>
        <v>1</v>
      </c>
      <c r="K412" s="97">
        <f t="shared" si="216"/>
        <v>0</v>
      </c>
    </row>
    <row r="413" spans="1:11" x14ac:dyDescent="0.3">
      <c r="A413" s="9"/>
      <c r="B413" s="28" t="s">
        <v>608</v>
      </c>
      <c r="C413" s="16" t="s">
        <v>109</v>
      </c>
      <c r="D413" s="16">
        <v>100</v>
      </c>
      <c r="E413" s="16"/>
      <c r="F413" s="94"/>
      <c r="G413" s="31">
        <f t="shared" si="217"/>
        <v>0</v>
      </c>
      <c r="H413" s="61">
        <v>0</v>
      </c>
      <c r="I413" s="62">
        <f t="shared" si="214"/>
        <v>0</v>
      </c>
      <c r="J413" s="63">
        <f t="shared" si="215"/>
        <v>1</v>
      </c>
      <c r="K413" s="97">
        <f t="shared" si="216"/>
        <v>0</v>
      </c>
    </row>
    <row r="414" spans="1:11" x14ac:dyDescent="0.3">
      <c r="A414" s="9"/>
      <c r="B414" s="28" t="s">
        <v>609</v>
      </c>
      <c r="C414" s="16" t="s">
        <v>109</v>
      </c>
      <c r="D414" s="16">
        <v>20</v>
      </c>
      <c r="E414" s="16"/>
      <c r="F414" s="94"/>
      <c r="G414" s="31">
        <f t="shared" si="217"/>
        <v>0</v>
      </c>
      <c r="H414" s="61">
        <v>0</v>
      </c>
      <c r="I414" s="62">
        <f t="shared" si="214"/>
        <v>0</v>
      </c>
      <c r="J414" s="63">
        <f t="shared" si="215"/>
        <v>1</v>
      </c>
      <c r="K414" s="97">
        <f t="shared" si="216"/>
        <v>0</v>
      </c>
    </row>
    <row r="415" spans="1:11" x14ac:dyDescent="0.3">
      <c r="A415" s="9"/>
      <c r="B415" s="21" t="s">
        <v>610</v>
      </c>
      <c r="C415" s="16" t="s">
        <v>109</v>
      </c>
      <c r="D415" s="16">
        <v>40</v>
      </c>
      <c r="E415" s="16"/>
      <c r="F415" s="94"/>
      <c r="G415" s="31">
        <f t="shared" si="217"/>
        <v>0</v>
      </c>
      <c r="H415" s="61">
        <v>0</v>
      </c>
      <c r="I415" s="62">
        <f t="shared" si="214"/>
        <v>0</v>
      </c>
      <c r="J415" s="63">
        <f t="shared" si="215"/>
        <v>1</v>
      </c>
      <c r="K415" s="97">
        <f t="shared" si="216"/>
        <v>0</v>
      </c>
    </row>
    <row r="416" spans="1:11" x14ac:dyDescent="0.3">
      <c r="A416" s="9"/>
      <c r="B416" s="21" t="s">
        <v>611</v>
      </c>
      <c r="C416" s="16" t="s">
        <v>109</v>
      </c>
      <c r="D416" s="16">
        <v>32</v>
      </c>
      <c r="E416" s="16"/>
      <c r="F416" s="94"/>
      <c r="G416" s="31">
        <f t="shared" si="217"/>
        <v>0</v>
      </c>
      <c r="H416" s="61">
        <v>0</v>
      </c>
      <c r="I416" s="62">
        <f t="shared" si="214"/>
        <v>0</v>
      </c>
      <c r="J416" s="63">
        <f t="shared" si="215"/>
        <v>1</v>
      </c>
      <c r="K416" s="97">
        <f t="shared" si="216"/>
        <v>0</v>
      </c>
    </row>
    <row r="417" spans="1:11" x14ac:dyDescent="0.3">
      <c r="A417" s="9"/>
      <c r="B417" s="6"/>
      <c r="C417" s="16"/>
      <c r="D417" s="16"/>
      <c r="E417" s="16"/>
      <c r="F417" s="94"/>
      <c r="G417" s="31" t="str">
        <f t="shared" si="217"/>
        <v/>
      </c>
      <c r="H417" s="61"/>
      <c r="I417" s="62" t="str">
        <f t="shared" ref="I417:I422" si="218">IF(H417="","",H417*G417)</f>
        <v/>
      </c>
      <c r="J417" s="63" t="str">
        <f t="shared" ref="J417:J422" si="219">IF(H417="","",1-H417)</f>
        <v/>
      </c>
      <c r="K417" s="97" t="str">
        <f t="shared" ref="K417:K422" si="220">IF(J417="","",J417*G417)</f>
        <v/>
      </c>
    </row>
    <row r="418" spans="1:11" x14ac:dyDescent="0.3">
      <c r="A418" s="9"/>
      <c r="B418" s="8" t="s">
        <v>131</v>
      </c>
      <c r="C418" s="16" t="s">
        <v>196</v>
      </c>
      <c r="D418" s="16">
        <f>5</f>
        <v>5</v>
      </c>
      <c r="E418" s="16"/>
      <c r="F418" s="94"/>
      <c r="G418" s="31">
        <f t="shared" si="217"/>
        <v>0</v>
      </c>
      <c r="H418" s="61">
        <v>0</v>
      </c>
      <c r="I418" s="62">
        <f t="shared" si="218"/>
        <v>0</v>
      </c>
      <c r="J418" s="63">
        <f t="shared" si="219"/>
        <v>1</v>
      </c>
      <c r="K418" s="97">
        <f t="shared" si="220"/>
        <v>0</v>
      </c>
    </row>
    <row r="419" spans="1:11" x14ac:dyDescent="0.3">
      <c r="A419" s="9"/>
      <c r="B419" s="6"/>
      <c r="C419" s="16"/>
      <c r="D419" s="16"/>
      <c r="E419" s="16"/>
      <c r="F419" s="94"/>
      <c r="G419" s="31" t="str">
        <f t="shared" si="217"/>
        <v/>
      </c>
      <c r="H419" s="61"/>
      <c r="I419" s="62" t="str">
        <f t="shared" si="218"/>
        <v/>
      </c>
      <c r="J419" s="63" t="str">
        <f t="shared" si="219"/>
        <v/>
      </c>
      <c r="K419" s="97" t="str">
        <f t="shared" si="220"/>
        <v/>
      </c>
    </row>
    <row r="420" spans="1:11" x14ac:dyDescent="0.3">
      <c r="A420" s="9"/>
      <c r="B420" s="8" t="s">
        <v>132</v>
      </c>
      <c r="C420" s="16" t="s">
        <v>196</v>
      </c>
      <c r="D420" s="16">
        <v>127</v>
      </c>
      <c r="E420" s="16"/>
      <c r="F420" s="94"/>
      <c r="G420" s="31">
        <f t="shared" si="217"/>
        <v>0</v>
      </c>
      <c r="H420" s="61">
        <v>0</v>
      </c>
      <c r="I420" s="62">
        <f t="shared" si="218"/>
        <v>0</v>
      </c>
      <c r="J420" s="63">
        <f t="shared" si="219"/>
        <v>1</v>
      </c>
      <c r="K420" s="97">
        <f t="shared" si="220"/>
        <v>0</v>
      </c>
    </row>
    <row r="421" spans="1:11" x14ac:dyDescent="0.3">
      <c r="A421" s="9"/>
      <c r="B421" s="6"/>
      <c r="C421" s="16"/>
      <c r="D421" s="16"/>
      <c r="E421" s="16"/>
      <c r="F421" s="30"/>
      <c r="G421" s="31" t="str">
        <f t="shared" si="217"/>
        <v/>
      </c>
      <c r="H421" s="61"/>
      <c r="I421" s="62" t="str">
        <f t="shared" si="218"/>
        <v/>
      </c>
      <c r="J421" s="63" t="str">
        <f t="shared" si="219"/>
        <v/>
      </c>
      <c r="K421" s="97" t="str">
        <f t="shared" si="220"/>
        <v/>
      </c>
    </row>
    <row r="422" spans="1:11" x14ac:dyDescent="0.3">
      <c r="A422" s="9"/>
      <c r="B422" s="27" t="s">
        <v>134</v>
      </c>
      <c r="C422" s="16"/>
      <c r="D422" s="16"/>
      <c r="E422" s="16"/>
      <c r="F422" s="30"/>
      <c r="G422" s="31" t="str">
        <f t="shared" si="217"/>
        <v/>
      </c>
      <c r="H422" s="61"/>
      <c r="I422" s="62" t="str">
        <f t="shared" si="218"/>
        <v/>
      </c>
      <c r="J422" s="63" t="str">
        <f t="shared" si="219"/>
        <v/>
      </c>
      <c r="K422" s="97" t="str">
        <f t="shared" si="220"/>
        <v/>
      </c>
    </row>
    <row r="423" spans="1:11" x14ac:dyDescent="0.3">
      <c r="A423" s="9"/>
      <c r="B423" s="28" t="s">
        <v>322</v>
      </c>
      <c r="C423" s="16" t="s">
        <v>195</v>
      </c>
      <c r="D423" s="16"/>
      <c r="E423" s="16"/>
      <c r="F423" s="30"/>
      <c r="G423" s="31" t="str">
        <f t="shared" si="217"/>
        <v/>
      </c>
      <c r="H423" s="61"/>
      <c r="I423" s="62"/>
      <c r="J423" s="63"/>
      <c r="K423" s="97"/>
    </row>
    <row r="424" spans="1:11" x14ac:dyDescent="0.3">
      <c r="A424" s="9"/>
      <c r="B424" s="28" t="s">
        <v>323</v>
      </c>
      <c r="C424" s="16" t="s">
        <v>195</v>
      </c>
      <c r="D424" s="16"/>
      <c r="E424" s="16"/>
      <c r="F424" s="30"/>
      <c r="G424" s="31" t="str">
        <f t="shared" si="217"/>
        <v/>
      </c>
      <c r="H424" s="61"/>
      <c r="I424" s="62"/>
      <c r="J424" s="63"/>
      <c r="K424" s="97"/>
    </row>
    <row r="425" spans="1:11" x14ac:dyDescent="0.3">
      <c r="A425" s="9"/>
      <c r="B425" s="6"/>
      <c r="C425" s="16"/>
      <c r="D425" s="16"/>
      <c r="E425" s="16"/>
      <c r="F425" s="30"/>
      <c r="G425" s="31" t="str">
        <f t="shared" si="217"/>
        <v/>
      </c>
      <c r="H425" s="61"/>
      <c r="I425" s="62" t="str">
        <f t="shared" si="205"/>
        <v/>
      </c>
      <c r="J425" s="63" t="str">
        <f t="shared" si="206"/>
        <v/>
      </c>
      <c r="K425" s="97" t="str">
        <f t="shared" si="207"/>
        <v/>
      </c>
    </row>
    <row r="426" spans="1:11" x14ac:dyDescent="0.3">
      <c r="A426" s="9"/>
      <c r="B426" s="6"/>
      <c r="C426" s="16"/>
      <c r="D426" s="16"/>
      <c r="E426" s="16"/>
      <c r="F426" s="30"/>
      <c r="G426" s="31" t="str">
        <f t="shared" si="217"/>
        <v/>
      </c>
      <c r="H426" s="61"/>
      <c r="I426" s="62" t="str">
        <f t="shared" si="205"/>
        <v/>
      </c>
      <c r="J426" s="63" t="str">
        <f t="shared" si="206"/>
        <v/>
      </c>
      <c r="K426" s="97" t="str">
        <f t="shared" si="207"/>
        <v/>
      </c>
    </row>
    <row r="427" spans="1:11" ht="15.6" x14ac:dyDescent="0.3">
      <c r="A427" s="15" t="s">
        <v>333</v>
      </c>
      <c r="B427" s="26" t="s">
        <v>50</v>
      </c>
      <c r="C427" s="16"/>
      <c r="D427" s="16"/>
      <c r="E427" s="16"/>
      <c r="F427" s="30"/>
      <c r="G427" s="31" t="str">
        <f t="shared" si="217"/>
        <v/>
      </c>
      <c r="H427" s="61"/>
      <c r="I427" s="62" t="str">
        <f t="shared" si="205"/>
        <v/>
      </c>
      <c r="J427" s="63" t="str">
        <f t="shared" si="206"/>
        <v/>
      </c>
      <c r="K427" s="97" t="str">
        <f t="shared" si="207"/>
        <v/>
      </c>
    </row>
    <row r="428" spans="1:11" x14ac:dyDescent="0.3">
      <c r="A428" s="9"/>
      <c r="B428" s="27" t="s">
        <v>136</v>
      </c>
      <c r="C428" s="16"/>
      <c r="D428" s="16"/>
      <c r="E428" s="16"/>
      <c r="F428" s="30"/>
      <c r="G428" s="31" t="str">
        <f t="shared" si="217"/>
        <v/>
      </c>
      <c r="H428" s="61"/>
      <c r="I428" s="62" t="str">
        <f t="shared" si="205"/>
        <v/>
      </c>
      <c r="J428" s="63" t="str">
        <f t="shared" si="206"/>
        <v/>
      </c>
      <c r="K428" s="97" t="str">
        <f t="shared" si="207"/>
        <v/>
      </c>
    </row>
    <row r="429" spans="1:11" x14ac:dyDescent="0.3">
      <c r="A429" s="9"/>
      <c r="B429" s="82" t="s">
        <v>583</v>
      </c>
      <c r="C429" s="16" t="s">
        <v>105</v>
      </c>
      <c r="D429" s="16">
        <v>1</v>
      </c>
      <c r="E429" s="16"/>
      <c r="F429" s="30"/>
      <c r="G429" s="31">
        <f t="shared" si="217"/>
        <v>0</v>
      </c>
      <c r="H429" s="61">
        <v>0</v>
      </c>
      <c r="I429" s="62">
        <f t="shared" si="205"/>
        <v>0</v>
      </c>
      <c r="J429" s="63">
        <f t="shared" si="206"/>
        <v>1</v>
      </c>
      <c r="K429" s="97">
        <f t="shared" si="207"/>
        <v>0</v>
      </c>
    </row>
    <row r="430" spans="1:11" x14ac:dyDescent="0.3">
      <c r="A430" s="9"/>
      <c r="B430" s="82" t="s">
        <v>584</v>
      </c>
      <c r="C430" s="16" t="s">
        <v>105</v>
      </c>
      <c r="D430" s="16">
        <v>1</v>
      </c>
      <c r="E430" s="16"/>
      <c r="F430" s="30"/>
      <c r="G430" s="31">
        <f t="shared" si="217"/>
        <v>0</v>
      </c>
      <c r="H430" s="61">
        <v>0</v>
      </c>
      <c r="I430" s="62">
        <f t="shared" si="205"/>
        <v>0</v>
      </c>
      <c r="J430" s="63">
        <f t="shared" si="206"/>
        <v>1</v>
      </c>
      <c r="K430" s="97">
        <f t="shared" si="207"/>
        <v>0</v>
      </c>
    </row>
    <row r="431" spans="1:11" x14ac:dyDescent="0.3">
      <c r="A431" s="9"/>
      <c r="B431" s="82" t="s">
        <v>585</v>
      </c>
      <c r="C431" s="16" t="s">
        <v>105</v>
      </c>
      <c r="D431" s="16">
        <v>6</v>
      </c>
      <c r="E431" s="16"/>
      <c r="F431" s="30"/>
      <c r="G431" s="31">
        <f t="shared" si="217"/>
        <v>0</v>
      </c>
      <c r="H431" s="61">
        <v>0</v>
      </c>
      <c r="I431" s="62">
        <f t="shared" si="205"/>
        <v>0</v>
      </c>
      <c r="J431" s="63">
        <f t="shared" si="206"/>
        <v>1</v>
      </c>
      <c r="K431" s="97">
        <f t="shared" si="207"/>
        <v>0</v>
      </c>
    </row>
    <row r="432" spans="1:11" x14ac:dyDescent="0.3">
      <c r="A432" s="9"/>
      <c r="B432" s="6"/>
      <c r="C432" s="16"/>
      <c r="D432" s="16"/>
      <c r="E432" s="16"/>
      <c r="F432" s="30"/>
      <c r="G432" s="31" t="str">
        <f t="shared" si="217"/>
        <v/>
      </c>
      <c r="H432" s="61"/>
      <c r="I432" s="62" t="str">
        <f t="shared" si="205"/>
        <v/>
      </c>
      <c r="J432" s="63" t="str">
        <f t="shared" si="206"/>
        <v/>
      </c>
      <c r="K432" s="97" t="str">
        <f t="shared" si="207"/>
        <v/>
      </c>
    </row>
    <row r="433" spans="1:11" x14ac:dyDescent="0.3">
      <c r="A433" s="9" t="s">
        <v>366</v>
      </c>
      <c r="B433" s="27" t="s">
        <v>367</v>
      </c>
      <c r="C433" s="16"/>
      <c r="D433" s="16"/>
      <c r="E433" s="16"/>
      <c r="F433" s="30"/>
      <c r="G433" s="31" t="str">
        <f t="shared" si="217"/>
        <v/>
      </c>
      <c r="H433" s="61"/>
      <c r="I433" s="62" t="str">
        <f t="shared" si="205"/>
        <v/>
      </c>
      <c r="J433" s="63" t="str">
        <f t="shared" si="206"/>
        <v/>
      </c>
      <c r="K433" s="97" t="str">
        <f t="shared" si="207"/>
        <v/>
      </c>
    </row>
    <row r="434" spans="1:11" x14ac:dyDescent="0.3">
      <c r="A434" s="9"/>
      <c r="B434" s="8" t="s">
        <v>368</v>
      </c>
      <c r="C434" s="16" t="s">
        <v>129</v>
      </c>
      <c r="D434" s="16">
        <v>12</v>
      </c>
      <c r="E434" s="16"/>
      <c r="F434" s="30"/>
      <c r="G434" s="31">
        <f t="shared" si="217"/>
        <v>0</v>
      </c>
      <c r="H434" s="61">
        <v>1</v>
      </c>
      <c r="I434" s="62">
        <f t="shared" si="205"/>
        <v>0</v>
      </c>
      <c r="J434" s="63">
        <f t="shared" si="206"/>
        <v>0</v>
      </c>
      <c r="K434" s="97">
        <f t="shared" si="207"/>
        <v>0</v>
      </c>
    </row>
    <row r="435" spans="1:11" x14ac:dyDescent="0.3">
      <c r="A435" s="9"/>
      <c r="B435" s="6"/>
      <c r="C435" s="16"/>
      <c r="D435" s="16"/>
      <c r="E435" s="16"/>
      <c r="F435" s="30"/>
      <c r="G435" s="31" t="str">
        <f t="shared" si="217"/>
        <v/>
      </c>
      <c r="H435" s="61"/>
      <c r="I435" s="62" t="str">
        <f t="shared" si="205"/>
        <v/>
      </c>
      <c r="J435" s="63" t="str">
        <f t="shared" ref="J435:J436" si="221">IF(H435="","",1-H435)</f>
        <v/>
      </c>
      <c r="K435" s="97" t="str">
        <f t="shared" si="207"/>
        <v/>
      </c>
    </row>
    <row r="436" spans="1:11" x14ac:dyDescent="0.3">
      <c r="A436" s="9"/>
      <c r="B436" s="27" t="s">
        <v>134</v>
      </c>
      <c r="C436" s="16"/>
      <c r="D436" s="16"/>
      <c r="E436" s="16"/>
      <c r="F436" s="30"/>
      <c r="G436" s="31" t="str">
        <f t="shared" si="217"/>
        <v/>
      </c>
      <c r="H436" s="61"/>
      <c r="I436" s="62" t="str">
        <f t="shared" si="205"/>
        <v/>
      </c>
      <c r="J436" s="63" t="str">
        <f t="shared" si="221"/>
        <v/>
      </c>
      <c r="K436" s="97" t="str">
        <f t="shared" si="207"/>
        <v/>
      </c>
    </row>
    <row r="437" spans="1:11" x14ac:dyDescent="0.3">
      <c r="A437" s="9"/>
      <c r="B437" s="28" t="s">
        <v>369</v>
      </c>
      <c r="C437" s="16" t="s">
        <v>195</v>
      </c>
      <c r="D437" s="16"/>
      <c r="E437" s="16"/>
      <c r="F437" s="30"/>
      <c r="G437" s="31" t="str">
        <f t="shared" si="217"/>
        <v/>
      </c>
      <c r="H437" s="61"/>
      <c r="I437" s="62"/>
      <c r="J437" s="63"/>
      <c r="K437" s="97"/>
    </row>
    <row r="438" spans="1:11" x14ac:dyDescent="0.3">
      <c r="A438" s="9"/>
      <c r="B438" s="6"/>
      <c r="C438" s="16"/>
      <c r="D438" s="16"/>
      <c r="E438" s="16"/>
      <c r="F438" s="30"/>
      <c r="G438" s="31" t="str">
        <f t="shared" si="217"/>
        <v/>
      </c>
      <c r="H438" s="61"/>
      <c r="I438" s="62" t="str">
        <f t="shared" si="205"/>
        <v/>
      </c>
      <c r="J438" s="63" t="str">
        <f t="shared" si="206"/>
        <v/>
      </c>
      <c r="K438" s="97" t="str">
        <f t="shared" si="207"/>
        <v/>
      </c>
    </row>
    <row r="439" spans="1:11" x14ac:dyDescent="0.3">
      <c r="A439" s="9"/>
      <c r="B439" s="6"/>
      <c r="C439" s="16"/>
      <c r="D439" s="16"/>
      <c r="E439" s="16"/>
      <c r="F439" s="30"/>
      <c r="G439" s="31" t="str">
        <f t="shared" si="217"/>
        <v/>
      </c>
      <c r="H439" s="61"/>
      <c r="I439" s="62" t="str">
        <f t="shared" si="205"/>
        <v/>
      </c>
      <c r="J439" s="63" t="str">
        <f t="shared" si="206"/>
        <v/>
      </c>
      <c r="K439" s="97" t="str">
        <f t="shared" si="207"/>
        <v/>
      </c>
    </row>
    <row r="440" spans="1:11" ht="15.6" x14ac:dyDescent="0.3">
      <c r="A440" s="15" t="s">
        <v>334</v>
      </c>
      <c r="B440" s="26" t="s">
        <v>41</v>
      </c>
      <c r="C440" s="16"/>
      <c r="D440" s="16"/>
      <c r="E440" s="16"/>
      <c r="F440" s="30"/>
      <c r="G440" s="31" t="str">
        <f t="shared" si="217"/>
        <v/>
      </c>
      <c r="H440" s="61"/>
      <c r="I440" s="62" t="str">
        <f t="shared" si="205"/>
        <v/>
      </c>
      <c r="J440" s="63" t="str">
        <f t="shared" si="206"/>
        <v/>
      </c>
      <c r="K440" s="97" t="str">
        <f t="shared" si="207"/>
        <v/>
      </c>
    </row>
    <row r="441" spans="1:11" x14ac:dyDescent="0.3">
      <c r="A441" s="9"/>
      <c r="B441" s="8" t="s">
        <v>138</v>
      </c>
      <c r="C441" s="16" t="s">
        <v>129</v>
      </c>
      <c r="D441" s="16">
        <v>14</v>
      </c>
      <c r="E441" s="16"/>
      <c r="F441" s="30"/>
      <c r="G441" s="31">
        <f t="shared" si="217"/>
        <v>0</v>
      </c>
      <c r="H441" s="61">
        <v>0.3</v>
      </c>
      <c r="I441" s="62">
        <f t="shared" ref="I441" si="222">IF(H441="","",H441*G441)</f>
        <v>0</v>
      </c>
      <c r="J441" s="63">
        <f t="shared" ref="J441" si="223">IF(H441="","",1-H441)</f>
        <v>0.7</v>
      </c>
      <c r="K441" s="97">
        <f t="shared" ref="K441" si="224">IF(J441="","",J441*G441)</f>
        <v>0</v>
      </c>
    </row>
    <row r="442" spans="1:11" x14ac:dyDescent="0.3">
      <c r="A442" s="9"/>
      <c r="B442" s="6"/>
      <c r="C442" s="16"/>
      <c r="D442" s="16"/>
      <c r="E442" s="16"/>
      <c r="F442" s="30"/>
      <c r="G442" s="31" t="str">
        <f t="shared" si="217"/>
        <v/>
      </c>
      <c r="H442" s="61"/>
      <c r="I442" s="62" t="str">
        <f t="shared" si="205"/>
        <v/>
      </c>
      <c r="J442" s="63" t="str">
        <f t="shared" si="206"/>
        <v/>
      </c>
      <c r="K442" s="97" t="str">
        <f t="shared" si="207"/>
        <v/>
      </c>
    </row>
    <row r="443" spans="1:11" x14ac:dyDescent="0.3">
      <c r="A443" s="9"/>
      <c r="B443" s="6"/>
      <c r="C443" s="16"/>
      <c r="D443" s="16"/>
      <c r="E443" s="16"/>
      <c r="F443" s="30"/>
      <c r="G443" s="31" t="str">
        <f t="shared" si="217"/>
        <v/>
      </c>
      <c r="H443" s="61"/>
      <c r="I443" s="62" t="str">
        <f t="shared" si="205"/>
        <v/>
      </c>
      <c r="J443" s="63" t="str">
        <f t="shared" si="206"/>
        <v/>
      </c>
      <c r="K443" s="97" t="str">
        <f t="shared" si="207"/>
        <v/>
      </c>
    </row>
    <row r="444" spans="1:11" ht="15.6" x14ac:dyDescent="0.3">
      <c r="A444" s="15" t="s">
        <v>335</v>
      </c>
      <c r="B444" s="26" t="s">
        <v>51</v>
      </c>
      <c r="C444" s="16"/>
      <c r="D444" s="16"/>
      <c r="E444" s="16"/>
      <c r="F444" s="30"/>
      <c r="G444" s="31" t="str">
        <f t="shared" si="217"/>
        <v/>
      </c>
      <c r="H444" s="61"/>
      <c r="I444" s="62" t="str">
        <f t="shared" si="205"/>
        <v/>
      </c>
      <c r="J444" s="63" t="str">
        <f t="shared" si="206"/>
        <v/>
      </c>
      <c r="K444" s="97" t="str">
        <f t="shared" si="207"/>
        <v/>
      </c>
    </row>
    <row r="445" spans="1:11" x14ac:dyDescent="0.3">
      <c r="A445" s="9"/>
      <c r="B445" s="8" t="s">
        <v>137</v>
      </c>
      <c r="C445" s="16" t="s">
        <v>129</v>
      </c>
      <c r="D445" s="16">
        <v>12</v>
      </c>
      <c r="E445" s="16"/>
      <c r="F445" s="30"/>
      <c r="G445" s="31">
        <f t="shared" si="217"/>
        <v>0</v>
      </c>
      <c r="H445" s="61">
        <v>0.3</v>
      </c>
      <c r="I445" s="62">
        <f t="shared" ref="I445" si="225">IF(H445="","",H445*G445)</f>
        <v>0</v>
      </c>
      <c r="J445" s="63">
        <f t="shared" ref="J445" si="226">IF(H445="","",1-H445)</f>
        <v>0.7</v>
      </c>
      <c r="K445" s="97">
        <f t="shared" ref="K445" si="227">IF(J445="","",J445*G445)</f>
        <v>0</v>
      </c>
    </row>
    <row r="446" spans="1:11" x14ac:dyDescent="0.3">
      <c r="A446" s="9"/>
      <c r="B446" s="6"/>
      <c r="C446" s="16"/>
      <c r="D446" s="16"/>
      <c r="E446" s="16"/>
      <c r="F446" s="30"/>
      <c r="G446" s="31" t="str">
        <f t="shared" si="217"/>
        <v/>
      </c>
      <c r="H446" s="61"/>
      <c r="I446" s="62" t="str">
        <f t="shared" si="205"/>
        <v/>
      </c>
      <c r="J446" s="63" t="str">
        <f t="shared" si="206"/>
        <v/>
      </c>
      <c r="K446" s="97" t="str">
        <f t="shared" si="207"/>
        <v/>
      </c>
    </row>
    <row r="447" spans="1:11" x14ac:dyDescent="0.3">
      <c r="A447" s="9"/>
      <c r="B447" s="6"/>
      <c r="C447" s="16"/>
      <c r="D447" s="16"/>
      <c r="E447" s="16"/>
      <c r="F447" s="30"/>
      <c r="G447" s="31" t="str">
        <f t="shared" si="217"/>
        <v/>
      </c>
      <c r="H447" s="61"/>
      <c r="I447" s="62" t="str">
        <f t="shared" si="205"/>
        <v/>
      </c>
      <c r="J447" s="63" t="str">
        <f t="shared" si="206"/>
        <v/>
      </c>
      <c r="K447" s="97" t="str">
        <f t="shared" si="207"/>
        <v/>
      </c>
    </row>
    <row r="448" spans="1:11" ht="15.6" x14ac:dyDescent="0.3">
      <c r="A448" s="15" t="s">
        <v>336</v>
      </c>
      <c r="B448" s="26" t="s">
        <v>52</v>
      </c>
      <c r="C448" s="16"/>
      <c r="D448" s="16"/>
      <c r="E448" s="16"/>
      <c r="F448" s="30"/>
      <c r="G448" s="31" t="str">
        <f t="shared" si="217"/>
        <v/>
      </c>
      <c r="H448" s="61"/>
      <c r="I448" s="62" t="str">
        <f t="shared" si="205"/>
        <v/>
      </c>
      <c r="J448" s="63" t="str">
        <f t="shared" si="206"/>
        <v/>
      </c>
      <c r="K448" s="97" t="str">
        <f t="shared" si="207"/>
        <v/>
      </c>
    </row>
    <row r="449" spans="1:11" x14ac:dyDescent="0.3">
      <c r="A449" s="9"/>
      <c r="B449" s="83" t="s">
        <v>141</v>
      </c>
      <c r="C449" s="16"/>
      <c r="D449" s="16"/>
      <c r="E449" s="16"/>
      <c r="F449" s="30"/>
      <c r="G449" s="31" t="str">
        <f t="shared" si="217"/>
        <v/>
      </c>
      <c r="H449" s="61"/>
      <c r="I449" s="62" t="str">
        <f t="shared" si="205"/>
        <v/>
      </c>
      <c r="J449" s="63" t="str">
        <f t="shared" si="206"/>
        <v/>
      </c>
      <c r="K449" s="97" t="str">
        <f t="shared" si="207"/>
        <v/>
      </c>
    </row>
    <row r="450" spans="1:11" ht="27" x14ac:dyDescent="0.3">
      <c r="A450" s="9"/>
      <c r="B450" s="8" t="s">
        <v>376</v>
      </c>
      <c r="C450" s="16" t="s">
        <v>105</v>
      </c>
      <c r="D450" s="16">
        <v>1</v>
      </c>
      <c r="E450" s="16"/>
      <c r="F450" s="30"/>
      <c r="G450" s="31">
        <f t="shared" si="217"/>
        <v>0</v>
      </c>
      <c r="H450" s="61">
        <v>1</v>
      </c>
      <c r="I450" s="62">
        <f t="shared" ref="I450" si="228">IF(H450="","",H450*G450)</f>
        <v>0</v>
      </c>
      <c r="J450" s="63">
        <f t="shared" ref="J450" si="229">IF(H450="","",1-H450)</f>
        <v>0</v>
      </c>
      <c r="K450" s="97">
        <f t="shared" ref="K450" si="230">IF(J450="","",J450*G450)</f>
        <v>0</v>
      </c>
    </row>
    <row r="451" spans="1:11" x14ac:dyDescent="0.3">
      <c r="A451" s="9"/>
      <c r="B451" s="8" t="s">
        <v>370</v>
      </c>
      <c r="C451" s="16" t="s">
        <v>371</v>
      </c>
      <c r="D451" s="16"/>
      <c r="E451" s="16"/>
      <c r="F451" s="30"/>
      <c r="G451" s="31" t="str">
        <f t="shared" si="217"/>
        <v/>
      </c>
      <c r="H451" s="61"/>
      <c r="I451" s="62"/>
      <c r="J451" s="63"/>
      <c r="K451" s="97"/>
    </row>
    <row r="452" spans="1:11" x14ac:dyDescent="0.3">
      <c r="A452" s="9"/>
      <c r="B452" s="8" t="s">
        <v>372</v>
      </c>
      <c r="C452" s="16" t="s">
        <v>105</v>
      </c>
      <c r="D452" s="16">
        <v>1</v>
      </c>
      <c r="E452" s="16"/>
      <c r="F452" s="30"/>
      <c r="G452" s="31">
        <f t="shared" si="217"/>
        <v>0</v>
      </c>
      <c r="H452" s="61">
        <v>1</v>
      </c>
      <c r="I452" s="62">
        <f t="shared" ref="I452" si="231">IF(H452="","",H452*G452)</f>
        <v>0</v>
      </c>
      <c r="J452" s="63">
        <f t="shared" ref="J452" si="232">IF(H452="","",1-H452)</f>
        <v>0</v>
      </c>
      <c r="K452" s="97">
        <f t="shared" ref="K452" si="233">IF(J452="","",J452*G452)</f>
        <v>0</v>
      </c>
    </row>
    <row r="453" spans="1:11" x14ac:dyDescent="0.3">
      <c r="A453" s="9"/>
      <c r="B453" s="8"/>
      <c r="C453" s="16"/>
      <c r="D453" s="16"/>
      <c r="E453" s="16"/>
      <c r="F453" s="30"/>
      <c r="G453" s="31" t="str">
        <f t="shared" si="217"/>
        <v/>
      </c>
      <c r="H453" s="61"/>
      <c r="I453" s="62"/>
      <c r="J453" s="63"/>
      <c r="K453" s="97"/>
    </row>
    <row r="454" spans="1:11" x14ac:dyDescent="0.3">
      <c r="A454" s="9"/>
      <c r="B454" s="6"/>
      <c r="C454" s="16"/>
      <c r="D454" s="16"/>
      <c r="E454" s="16"/>
      <c r="F454" s="30"/>
      <c r="G454" s="31" t="str">
        <f t="shared" si="217"/>
        <v/>
      </c>
      <c r="H454" s="61"/>
      <c r="I454" s="62" t="str">
        <f t="shared" si="205"/>
        <v/>
      </c>
      <c r="J454" s="63" t="str">
        <f t="shared" si="206"/>
        <v/>
      </c>
      <c r="K454" s="97" t="str">
        <f t="shared" si="207"/>
        <v/>
      </c>
    </row>
    <row r="455" spans="1:11" x14ac:dyDescent="0.3">
      <c r="A455" s="9"/>
      <c r="B455" s="83" t="s">
        <v>142</v>
      </c>
      <c r="C455" s="16"/>
      <c r="D455" s="16"/>
      <c r="E455" s="16"/>
      <c r="F455" s="30"/>
      <c r="G455" s="31" t="str">
        <f t="shared" si="217"/>
        <v/>
      </c>
      <c r="H455" s="61"/>
      <c r="I455" s="62" t="str">
        <f t="shared" si="205"/>
        <v/>
      </c>
      <c r="J455" s="63" t="str">
        <f t="shared" si="206"/>
        <v/>
      </c>
      <c r="K455" s="97" t="str">
        <f t="shared" si="207"/>
        <v/>
      </c>
    </row>
    <row r="456" spans="1:11" x14ac:dyDescent="0.3">
      <c r="A456" s="9"/>
      <c r="B456" s="8" t="s">
        <v>373</v>
      </c>
      <c r="C456" s="16" t="s">
        <v>371</v>
      </c>
      <c r="D456" s="16"/>
      <c r="E456" s="16"/>
      <c r="F456" s="30"/>
      <c r="G456" s="31" t="str">
        <f t="shared" si="217"/>
        <v/>
      </c>
      <c r="H456" s="61"/>
      <c r="I456" s="62"/>
      <c r="J456" s="63"/>
      <c r="K456" s="97"/>
    </row>
    <row r="457" spans="1:11" x14ac:dyDescent="0.3">
      <c r="A457" s="9"/>
      <c r="B457" s="8" t="s">
        <v>377</v>
      </c>
      <c r="C457" s="16" t="s">
        <v>105</v>
      </c>
      <c r="D457" s="16">
        <v>1</v>
      </c>
      <c r="E457" s="16"/>
      <c r="F457" s="30"/>
      <c r="G457" s="31">
        <f t="shared" si="217"/>
        <v>0</v>
      </c>
      <c r="H457" s="61">
        <v>0</v>
      </c>
      <c r="I457" s="62">
        <f t="shared" ref="I457" si="234">IF(H457="","",H457*G457)</f>
        <v>0</v>
      </c>
      <c r="J457" s="63">
        <f t="shared" ref="J457" si="235">IF(H457="","",1-H457)</f>
        <v>1</v>
      </c>
      <c r="K457" s="97">
        <f t="shared" ref="K457" si="236">IF(J457="","",J457*G457)</f>
        <v>0</v>
      </c>
    </row>
    <row r="458" spans="1:11" x14ac:dyDescent="0.3">
      <c r="A458" s="9"/>
      <c r="B458" s="8"/>
      <c r="C458" s="16"/>
      <c r="D458" s="16"/>
      <c r="E458" s="16"/>
      <c r="F458" s="30"/>
      <c r="G458" s="31" t="str">
        <f t="shared" si="217"/>
        <v/>
      </c>
      <c r="H458" s="61"/>
      <c r="I458" s="62"/>
      <c r="J458" s="63"/>
      <c r="K458" s="97"/>
    </row>
    <row r="459" spans="1:11" x14ac:dyDescent="0.3">
      <c r="A459" s="9"/>
      <c r="B459" s="8" t="s">
        <v>375</v>
      </c>
      <c r="C459" s="16" t="s">
        <v>105</v>
      </c>
      <c r="D459" s="16">
        <v>1</v>
      </c>
      <c r="E459" s="16"/>
      <c r="F459" s="30"/>
      <c r="G459" s="31">
        <f t="shared" si="217"/>
        <v>0</v>
      </c>
      <c r="H459" s="61">
        <v>0</v>
      </c>
      <c r="I459" s="62">
        <f t="shared" ref="I459" si="237">IF(H459="","",H459*G459)</f>
        <v>0</v>
      </c>
      <c r="J459" s="63">
        <f t="shared" ref="J459" si="238">IF(H459="","",1-H459)</f>
        <v>1</v>
      </c>
      <c r="K459" s="97">
        <f t="shared" ref="K459" si="239">IF(J459="","",J459*G459)</f>
        <v>0</v>
      </c>
    </row>
    <row r="460" spans="1:11" x14ac:dyDescent="0.3">
      <c r="A460" s="9"/>
      <c r="B460" s="6"/>
      <c r="C460" s="16"/>
      <c r="D460" s="16"/>
      <c r="E460" s="16"/>
      <c r="F460" s="30"/>
      <c r="G460" s="31" t="str">
        <f t="shared" si="217"/>
        <v/>
      </c>
      <c r="H460" s="61"/>
      <c r="I460" s="62" t="str">
        <f t="shared" si="205"/>
        <v/>
      </c>
      <c r="J460" s="63" t="str">
        <f t="shared" si="206"/>
        <v/>
      </c>
      <c r="K460" s="97" t="str">
        <f t="shared" si="207"/>
        <v/>
      </c>
    </row>
    <row r="461" spans="1:11" x14ac:dyDescent="0.3">
      <c r="A461" s="9"/>
      <c r="B461" s="83" t="s">
        <v>143</v>
      </c>
      <c r="C461" s="16"/>
      <c r="D461" s="16"/>
      <c r="E461" s="16"/>
      <c r="F461" s="30"/>
      <c r="G461" s="31" t="str">
        <f t="shared" si="217"/>
        <v/>
      </c>
      <c r="H461" s="61"/>
      <c r="I461" s="62" t="str">
        <f t="shared" si="205"/>
        <v/>
      </c>
      <c r="J461" s="63" t="str">
        <f t="shared" si="206"/>
        <v/>
      </c>
      <c r="K461" s="97" t="str">
        <f t="shared" si="207"/>
        <v/>
      </c>
    </row>
    <row r="462" spans="1:11" x14ac:dyDescent="0.3">
      <c r="A462" s="9"/>
      <c r="B462" s="8" t="s">
        <v>373</v>
      </c>
      <c r="C462" s="16" t="s">
        <v>371</v>
      </c>
      <c r="D462" s="16"/>
      <c r="E462" s="16"/>
      <c r="F462" s="30"/>
      <c r="G462" s="31" t="str">
        <f t="shared" si="217"/>
        <v/>
      </c>
      <c r="H462" s="61"/>
      <c r="I462" s="62"/>
      <c r="J462" s="63"/>
      <c r="K462" s="97"/>
    </row>
    <row r="463" spans="1:11" x14ac:dyDescent="0.3">
      <c r="A463" s="9"/>
      <c r="B463" s="8" t="s">
        <v>377</v>
      </c>
      <c r="C463" s="16" t="s">
        <v>105</v>
      </c>
      <c r="D463" s="16">
        <v>1</v>
      </c>
      <c r="E463" s="16"/>
      <c r="F463" s="30"/>
      <c r="G463" s="31">
        <f t="shared" si="217"/>
        <v>0</v>
      </c>
      <c r="H463" s="61">
        <v>0</v>
      </c>
      <c r="I463" s="62">
        <f t="shared" ref="I463" si="240">IF(H463="","",H463*G463)</f>
        <v>0</v>
      </c>
      <c r="J463" s="63">
        <f t="shared" ref="J463" si="241">IF(H463="","",1-H463)</f>
        <v>1</v>
      </c>
      <c r="K463" s="97">
        <f t="shared" ref="K463" si="242">IF(J463="","",J463*G463)</f>
        <v>0</v>
      </c>
    </row>
    <row r="464" spans="1:11" x14ac:dyDescent="0.3">
      <c r="A464" s="9"/>
      <c r="B464" s="8"/>
      <c r="C464" s="16"/>
      <c r="D464" s="16"/>
      <c r="E464" s="16"/>
      <c r="F464" s="30"/>
      <c r="G464" s="31" t="str">
        <f t="shared" si="217"/>
        <v/>
      </c>
      <c r="H464" s="61"/>
      <c r="I464" s="62"/>
      <c r="J464" s="63"/>
      <c r="K464" s="97"/>
    </row>
    <row r="465" spans="1:11" x14ac:dyDescent="0.3">
      <c r="A465" s="9"/>
      <c r="B465" s="8" t="s">
        <v>374</v>
      </c>
      <c r="C465" s="16" t="s">
        <v>105</v>
      </c>
      <c r="D465" s="16">
        <v>1</v>
      </c>
      <c r="E465" s="16"/>
      <c r="F465" s="30"/>
      <c r="G465" s="31">
        <f t="shared" si="217"/>
        <v>0</v>
      </c>
      <c r="H465" s="61">
        <v>0</v>
      </c>
      <c r="I465" s="62">
        <f t="shared" ref="I465" si="243">IF(H465="","",H465*G465)</f>
        <v>0</v>
      </c>
      <c r="J465" s="63">
        <f t="shared" ref="J465" si="244">IF(H465="","",1-H465)</f>
        <v>1</v>
      </c>
      <c r="K465" s="97">
        <f t="shared" ref="K465" si="245">IF(J465="","",J465*G465)</f>
        <v>0</v>
      </c>
    </row>
    <row r="466" spans="1:11" x14ac:dyDescent="0.3">
      <c r="A466" s="9"/>
      <c r="B466" s="8"/>
      <c r="C466" s="16"/>
      <c r="D466" s="16"/>
      <c r="E466" s="16"/>
      <c r="F466" s="30"/>
      <c r="G466" s="31" t="str">
        <f t="shared" si="217"/>
        <v/>
      </c>
      <c r="H466" s="61"/>
      <c r="I466" s="62"/>
      <c r="J466" s="63"/>
      <c r="K466" s="97"/>
    </row>
    <row r="467" spans="1:11" x14ac:dyDescent="0.3">
      <c r="A467" s="9"/>
      <c r="B467" s="6"/>
      <c r="C467" s="16"/>
      <c r="D467" s="16"/>
      <c r="E467" s="16"/>
      <c r="F467" s="30"/>
      <c r="G467" s="31" t="str">
        <f t="shared" si="217"/>
        <v/>
      </c>
      <c r="H467" s="61"/>
      <c r="I467" s="62" t="str">
        <f t="shared" ref="I467:I597" si="246">IF(H467="","",H467*G467)</f>
        <v/>
      </c>
      <c r="J467" s="63" t="str">
        <f t="shared" ref="J467:J597" si="247">IF(H467="","",1-H467)</f>
        <v/>
      </c>
      <c r="K467" s="97" t="str">
        <f t="shared" ref="K467:K597" si="248">IF(J467="","",J467*G467)</f>
        <v/>
      </c>
    </row>
    <row r="468" spans="1:11" ht="15.6" x14ac:dyDescent="0.3">
      <c r="A468" s="13"/>
      <c r="B468" s="40" t="str">
        <f>CONCATENATE("SOUS TOTAL","  -  ", A303, "  -  ", B303)</f>
        <v>SOUS TOTAL  -  3.2.  -  VENTILATION HYGIENIQUE</v>
      </c>
      <c r="C468" s="20"/>
      <c r="D468" s="20"/>
      <c r="E468" s="20"/>
      <c r="F468" s="38"/>
      <c r="G468" s="45">
        <f>SUBTOTAL(9,G303:G467)</f>
        <v>0</v>
      </c>
      <c r="H468" s="61"/>
      <c r="I468" s="65">
        <f>SUBTOTAL(9,I303:I467)</f>
        <v>0</v>
      </c>
      <c r="J468" s="63" t="str">
        <f t="shared" si="247"/>
        <v/>
      </c>
      <c r="K468" s="45">
        <f>SUBTOTAL(9,K303:K467)</f>
        <v>0</v>
      </c>
    </row>
    <row r="469" spans="1:11" x14ac:dyDescent="0.3">
      <c r="A469" s="9"/>
      <c r="B469" s="6"/>
      <c r="C469" s="16"/>
      <c r="D469" s="16"/>
      <c r="E469" s="16"/>
      <c r="F469" s="30"/>
      <c r="G469" s="31" t="str">
        <f t="shared" ref="G469:G501" si="249">IF(D469="","",F469*D469)</f>
        <v/>
      </c>
      <c r="H469" s="61"/>
      <c r="I469" s="62" t="str">
        <f t="shared" si="246"/>
        <v/>
      </c>
      <c r="J469" s="63" t="str">
        <f t="shared" si="247"/>
        <v/>
      </c>
      <c r="K469" s="97" t="str">
        <f t="shared" si="248"/>
        <v/>
      </c>
    </row>
    <row r="470" spans="1:11" x14ac:dyDescent="0.3">
      <c r="A470" s="9"/>
      <c r="B470" s="6"/>
      <c r="C470" s="16"/>
      <c r="D470" s="16"/>
      <c r="E470" s="16"/>
      <c r="F470" s="30"/>
      <c r="G470" s="31" t="str">
        <f t="shared" si="249"/>
        <v/>
      </c>
      <c r="H470" s="61"/>
      <c r="I470" s="62" t="str">
        <f t="shared" si="246"/>
        <v/>
      </c>
      <c r="J470" s="63" t="str">
        <f t="shared" si="247"/>
        <v/>
      </c>
      <c r="K470" s="97" t="str">
        <f t="shared" si="248"/>
        <v/>
      </c>
    </row>
    <row r="471" spans="1:11" ht="15.6" x14ac:dyDescent="0.3">
      <c r="A471" s="15" t="s">
        <v>378</v>
      </c>
      <c r="B471" s="26" t="s">
        <v>53</v>
      </c>
      <c r="C471" s="16"/>
      <c r="D471" s="16"/>
      <c r="E471" s="16"/>
      <c r="F471" s="30"/>
      <c r="G471" s="31" t="str">
        <f t="shared" si="249"/>
        <v/>
      </c>
      <c r="H471" s="61"/>
      <c r="I471" s="62" t="str">
        <f t="shared" si="246"/>
        <v/>
      </c>
      <c r="J471" s="63" t="str">
        <f t="shared" si="247"/>
        <v/>
      </c>
      <c r="K471" s="97" t="str">
        <f t="shared" si="248"/>
        <v/>
      </c>
    </row>
    <row r="472" spans="1:11" x14ac:dyDescent="0.3">
      <c r="A472" s="9"/>
      <c r="B472" s="6"/>
      <c r="C472" s="16"/>
      <c r="D472" s="16"/>
      <c r="E472" s="16"/>
      <c r="F472" s="30"/>
      <c r="G472" s="31" t="str">
        <f t="shared" si="249"/>
        <v/>
      </c>
      <c r="H472" s="61"/>
      <c r="I472" s="62" t="str">
        <f t="shared" si="246"/>
        <v/>
      </c>
      <c r="J472" s="63" t="str">
        <f t="shared" si="247"/>
        <v/>
      </c>
      <c r="K472" s="97" t="str">
        <f t="shared" si="248"/>
        <v/>
      </c>
    </row>
    <row r="473" spans="1:11" x14ac:dyDescent="0.3">
      <c r="A473" s="9"/>
      <c r="B473" s="6"/>
      <c r="C473" s="16"/>
      <c r="D473" s="16"/>
      <c r="E473" s="16"/>
      <c r="F473" s="30"/>
      <c r="G473" s="31" t="str">
        <f t="shared" si="249"/>
        <v/>
      </c>
      <c r="H473" s="61"/>
      <c r="I473" s="62" t="str">
        <f t="shared" si="246"/>
        <v/>
      </c>
      <c r="J473" s="63" t="str">
        <f t="shared" si="247"/>
        <v/>
      </c>
      <c r="K473" s="97" t="str">
        <f t="shared" si="248"/>
        <v/>
      </c>
    </row>
    <row r="474" spans="1:11" ht="15.6" x14ac:dyDescent="0.3">
      <c r="A474" s="15" t="s">
        <v>379</v>
      </c>
      <c r="B474" s="26" t="s">
        <v>54</v>
      </c>
      <c r="C474" s="16"/>
      <c r="D474" s="16"/>
      <c r="E474" s="16"/>
      <c r="F474" s="30"/>
      <c r="G474" s="31" t="str">
        <f t="shared" si="249"/>
        <v/>
      </c>
      <c r="H474" s="61"/>
      <c r="I474" s="62" t="str">
        <f t="shared" si="246"/>
        <v/>
      </c>
      <c r="J474" s="63" t="str">
        <f t="shared" si="247"/>
        <v/>
      </c>
      <c r="K474" s="97" t="str">
        <f t="shared" si="248"/>
        <v/>
      </c>
    </row>
    <row r="475" spans="1:11" x14ac:dyDescent="0.3">
      <c r="A475" s="9"/>
      <c r="B475" s="8" t="s">
        <v>144</v>
      </c>
      <c r="C475" s="16"/>
      <c r="D475" s="16"/>
      <c r="E475" s="16"/>
      <c r="F475" s="30"/>
      <c r="G475" s="31" t="str">
        <f t="shared" si="249"/>
        <v/>
      </c>
      <c r="H475" s="61"/>
      <c r="I475" s="62" t="str">
        <f t="shared" si="246"/>
        <v/>
      </c>
      <c r="J475" s="63" t="str">
        <f t="shared" si="247"/>
        <v/>
      </c>
      <c r="K475" s="97" t="str">
        <f t="shared" si="248"/>
        <v/>
      </c>
    </row>
    <row r="476" spans="1:11" x14ac:dyDescent="0.3">
      <c r="A476" s="9"/>
      <c r="B476" s="28" t="s">
        <v>126</v>
      </c>
      <c r="C476" s="16" t="s">
        <v>105</v>
      </c>
      <c r="D476" s="16">
        <v>1</v>
      </c>
      <c r="E476" s="16"/>
      <c r="F476" s="30"/>
      <c r="G476" s="31">
        <f t="shared" ref="G476" si="250">IF(D476="","",F476*D476)</f>
        <v>0</v>
      </c>
      <c r="H476" s="61">
        <v>0</v>
      </c>
      <c r="I476" s="62">
        <f t="shared" si="246"/>
        <v>0</v>
      </c>
      <c r="J476" s="63">
        <f t="shared" si="247"/>
        <v>1</v>
      </c>
      <c r="K476" s="97">
        <f t="shared" si="248"/>
        <v>0</v>
      </c>
    </row>
    <row r="477" spans="1:11" x14ac:dyDescent="0.3">
      <c r="A477" s="9"/>
      <c r="B477" s="28"/>
      <c r="C477" s="16"/>
      <c r="D477" s="16"/>
      <c r="E477" s="16"/>
      <c r="F477" s="30"/>
      <c r="G477" s="31" t="str">
        <f t="shared" si="249"/>
        <v/>
      </c>
      <c r="H477" s="61"/>
      <c r="I477" s="62"/>
      <c r="J477" s="63"/>
      <c r="K477" s="97"/>
    </row>
    <row r="478" spans="1:11" x14ac:dyDescent="0.3">
      <c r="A478" s="9"/>
      <c r="B478" s="27" t="s">
        <v>125</v>
      </c>
      <c r="C478" s="16"/>
      <c r="D478" s="16"/>
      <c r="E478" s="16"/>
      <c r="F478" s="30"/>
      <c r="G478" s="31" t="str">
        <f t="shared" si="249"/>
        <v/>
      </c>
      <c r="H478" s="61"/>
      <c r="I478" s="62" t="str">
        <f t="shared" si="246"/>
        <v/>
      </c>
      <c r="J478" s="63" t="str">
        <f t="shared" si="247"/>
        <v/>
      </c>
      <c r="K478" s="97" t="str">
        <f t="shared" si="248"/>
        <v/>
      </c>
    </row>
    <row r="479" spans="1:11" x14ac:dyDescent="0.3">
      <c r="A479" s="9"/>
      <c r="B479" s="28" t="s">
        <v>338</v>
      </c>
      <c r="C479" s="16" t="s">
        <v>195</v>
      </c>
      <c r="D479" s="16"/>
      <c r="E479" s="16"/>
      <c r="F479" s="30"/>
      <c r="G479" s="31" t="str">
        <f t="shared" si="249"/>
        <v/>
      </c>
      <c r="H479" s="61"/>
      <c r="I479" s="62"/>
      <c r="J479" s="63"/>
      <c r="K479" s="97"/>
    </row>
    <row r="480" spans="1:11" x14ac:dyDescent="0.3">
      <c r="A480" s="9"/>
      <c r="B480" s="28" t="s">
        <v>339</v>
      </c>
      <c r="C480" s="16" t="s">
        <v>195</v>
      </c>
      <c r="D480" s="16"/>
      <c r="E480" s="16"/>
      <c r="F480" s="30"/>
      <c r="G480" s="31" t="str">
        <f t="shared" si="249"/>
        <v/>
      </c>
      <c r="H480" s="61"/>
      <c r="I480" s="62"/>
      <c r="J480" s="63"/>
      <c r="K480" s="97"/>
    </row>
    <row r="481" spans="1:11" x14ac:dyDescent="0.3">
      <c r="A481" s="9"/>
      <c r="B481" s="28" t="s">
        <v>340</v>
      </c>
      <c r="C481" s="16" t="s">
        <v>195</v>
      </c>
      <c r="D481" s="16"/>
      <c r="E481" s="16"/>
      <c r="F481" s="30"/>
      <c r="G481" s="31" t="str">
        <f t="shared" si="249"/>
        <v/>
      </c>
      <c r="H481" s="61"/>
      <c r="I481" s="62"/>
      <c r="J481" s="63"/>
      <c r="K481" s="97"/>
    </row>
    <row r="482" spans="1:11" x14ac:dyDescent="0.3">
      <c r="A482" s="9"/>
      <c r="B482" s="6"/>
      <c r="C482" s="16"/>
      <c r="D482" s="16"/>
      <c r="E482" s="16"/>
      <c r="F482" s="30"/>
      <c r="G482" s="31" t="str">
        <f t="shared" si="249"/>
        <v/>
      </c>
      <c r="H482" s="61"/>
      <c r="I482" s="62" t="str">
        <f t="shared" si="246"/>
        <v/>
      </c>
      <c r="J482" s="63" t="str">
        <f t="shared" si="247"/>
        <v/>
      </c>
      <c r="K482" s="97" t="str">
        <f t="shared" si="248"/>
        <v/>
      </c>
    </row>
    <row r="483" spans="1:11" x14ac:dyDescent="0.3">
      <c r="A483" s="9"/>
      <c r="B483" s="6"/>
      <c r="C483" s="16"/>
      <c r="D483" s="16"/>
      <c r="E483" s="16"/>
      <c r="F483" s="30"/>
      <c r="G483" s="31" t="str">
        <f t="shared" si="249"/>
        <v/>
      </c>
      <c r="H483" s="61"/>
      <c r="I483" s="62" t="str">
        <f t="shared" si="246"/>
        <v/>
      </c>
      <c r="J483" s="63" t="str">
        <f t="shared" si="247"/>
        <v/>
      </c>
      <c r="K483" s="97" t="str">
        <f t="shared" si="248"/>
        <v/>
      </c>
    </row>
    <row r="484" spans="1:11" ht="15.6" x14ac:dyDescent="0.3">
      <c r="A484" s="15" t="s">
        <v>380</v>
      </c>
      <c r="B484" s="26" t="s">
        <v>47</v>
      </c>
      <c r="C484" s="16"/>
      <c r="D484" s="16"/>
      <c r="E484" s="16"/>
      <c r="F484" s="30"/>
      <c r="G484" s="31" t="str">
        <f t="shared" si="249"/>
        <v/>
      </c>
      <c r="H484" s="61"/>
      <c r="I484" s="62" t="str">
        <f t="shared" si="246"/>
        <v/>
      </c>
      <c r="J484" s="63" t="str">
        <f t="shared" si="247"/>
        <v/>
      </c>
      <c r="K484" s="97" t="str">
        <f t="shared" si="248"/>
        <v/>
      </c>
    </row>
    <row r="485" spans="1:11" x14ac:dyDescent="0.3">
      <c r="A485" s="9"/>
      <c r="B485" s="27" t="s">
        <v>145</v>
      </c>
      <c r="C485" s="16"/>
      <c r="D485" s="16"/>
      <c r="E485" s="16"/>
      <c r="F485" s="30"/>
      <c r="G485" s="31" t="str">
        <f t="shared" si="249"/>
        <v/>
      </c>
      <c r="H485" s="61"/>
      <c r="I485" s="62" t="str">
        <f t="shared" si="246"/>
        <v/>
      </c>
      <c r="J485" s="63" t="str">
        <f t="shared" si="247"/>
        <v/>
      </c>
      <c r="K485" s="97" t="str">
        <f t="shared" si="248"/>
        <v/>
      </c>
    </row>
    <row r="486" spans="1:11" x14ac:dyDescent="0.3">
      <c r="A486" s="9"/>
      <c r="B486" s="8" t="s">
        <v>146</v>
      </c>
      <c r="C486" s="16" t="s">
        <v>105</v>
      </c>
      <c r="D486" s="16">
        <v>1</v>
      </c>
      <c r="E486" s="16"/>
      <c r="F486" s="30"/>
      <c r="G486" s="31">
        <f t="shared" si="249"/>
        <v>0</v>
      </c>
      <c r="H486" s="61">
        <v>0</v>
      </c>
      <c r="I486" s="62">
        <f t="shared" si="246"/>
        <v>0</v>
      </c>
      <c r="J486" s="63">
        <f t="shared" si="247"/>
        <v>1</v>
      </c>
      <c r="K486" s="97">
        <f t="shared" si="248"/>
        <v>0</v>
      </c>
    </row>
    <row r="487" spans="1:11" x14ac:dyDescent="0.3">
      <c r="A487" s="9"/>
      <c r="B487" s="6"/>
      <c r="C487" s="16"/>
      <c r="D487" s="16"/>
      <c r="E487" s="16"/>
      <c r="F487" s="30"/>
      <c r="G487" s="31" t="str">
        <f t="shared" si="249"/>
        <v/>
      </c>
      <c r="H487" s="61"/>
      <c r="I487" s="62" t="str">
        <f t="shared" si="246"/>
        <v/>
      </c>
      <c r="J487" s="63" t="str">
        <f t="shared" si="247"/>
        <v/>
      </c>
      <c r="K487" s="97" t="str">
        <f t="shared" si="248"/>
        <v/>
      </c>
    </row>
    <row r="488" spans="1:11" x14ac:dyDescent="0.3">
      <c r="A488" s="9"/>
      <c r="B488" s="6"/>
      <c r="C488" s="16"/>
      <c r="D488" s="16"/>
      <c r="E488" s="16"/>
      <c r="F488" s="30"/>
      <c r="G488" s="31" t="str">
        <f t="shared" si="249"/>
        <v/>
      </c>
      <c r="H488" s="61"/>
      <c r="I488" s="62" t="str">
        <f t="shared" si="246"/>
        <v/>
      </c>
      <c r="J488" s="63" t="str">
        <f t="shared" si="247"/>
        <v/>
      </c>
      <c r="K488" s="97" t="str">
        <f t="shared" si="248"/>
        <v/>
      </c>
    </row>
    <row r="489" spans="1:11" ht="15.6" x14ac:dyDescent="0.3">
      <c r="A489" s="15" t="s">
        <v>381</v>
      </c>
      <c r="B489" s="26" t="s">
        <v>40</v>
      </c>
      <c r="C489" s="16"/>
      <c r="D489" s="16"/>
      <c r="E489" s="16"/>
      <c r="F489" s="30"/>
      <c r="G489" s="31" t="str">
        <f t="shared" si="249"/>
        <v/>
      </c>
      <c r="H489" s="61"/>
      <c r="I489" s="62" t="str">
        <f t="shared" si="246"/>
        <v/>
      </c>
      <c r="J489" s="63" t="str">
        <f t="shared" si="247"/>
        <v/>
      </c>
      <c r="K489" s="97" t="str">
        <f t="shared" si="248"/>
        <v/>
      </c>
    </row>
    <row r="490" spans="1:11" x14ac:dyDescent="0.3">
      <c r="A490" s="9"/>
      <c r="B490" s="8" t="s">
        <v>130</v>
      </c>
      <c r="C490" s="16"/>
      <c r="D490" s="16"/>
      <c r="E490" s="16"/>
      <c r="F490" s="30"/>
      <c r="G490" s="31" t="str">
        <f t="shared" si="249"/>
        <v/>
      </c>
      <c r="H490" s="61"/>
      <c r="I490" s="62"/>
      <c r="J490" s="63"/>
      <c r="K490" s="97"/>
    </row>
    <row r="491" spans="1:11" x14ac:dyDescent="0.3">
      <c r="A491" s="9"/>
      <c r="B491" s="28" t="s">
        <v>601</v>
      </c>
      <c r="C491" s="16" t="s">
        <v>109</v>
      </c>
      <c r="D491" s="16">
        <v>8</v>
      </c>
      <c r="E491" s="16"/>
      <c r="F491" s="30"/>
      <c r="G491" s="31">
        <f t="shared" si="249"/>
        <v>0</v>
      </c>
      <c r="H491" s="61">
        <v>0</v>
      </c>
      <c r="I491" s="62">
        <f t="shared" ref="I491" si="251">IF(H491="","",H491*G491)</f>
        <v>0</v>
      </c>
      <c r="J491" s="63">
        <f t="shared" ref="J491" si="252">IF(H491="","",1-H491)</f>
        <v>1</v>
      </c>
      <c r="K491" s="97">
        <f t="shared" ref="K491" si="253">IF(J491="","",J491*G491)</f>
        <v>0</v>
      </c>
    </row>
    <row r="492" spans="1:11" x14ac:dyDescent="0.3">
      <c r="A492" s="9"/>
      <c r="B492" s="8"/>
      <c r="C492" s="16"/>
      <c r="D492" s="16"/>
      <c r="E492" s="16"/>
      <c r="F492" s="30"/>
      <c r="G492" s="31" t="str">
        <f t="shared" si="249"/>
        <v/>
      </c>
      <c r="H492" s="61"/>
      <c r="I492" s="62"/>
      <c r="J492" s="63"/>
      <c r="K492" s="97"/>
    </row>
    <row r="493" spans="1:11" x14ac:dyDescent="0.3">
      <c r="A493" s="9"/>
      <c r="B493" s="6"/>
      <c r="C493" s="16"/>
      <c r="D493" s="16"/>
      <c r="E493" s="16"/>
      <c r="F493" s="30"/>
      <c r="G493" s="31" t="str">
        <f t="shared" si="249"/>
        <v/>
      </c>
      <c r="H493" s="61"/>
      <c r="I493" s="62" t="str">
        <f t="shared" ref="I493:I497" si="254">IF(H493="","",H493*G493)</f>
        <v/>
      </c>
      <c r="J493" s="63" t="str">
        <f t="shared" ref="J493:J497" si="255">IF(H493="","",1-H493)</f>
        <v/>
      </c>
      <c r="K493" s="97" t="str">
        <f t="shared" ref="K493:K497" si="256">IF(J493="","",J493*G493)</f>
        <v/>
      </c>
    </row>
    <row r="494" spans="1:11" x14ac:dyDescent="0.3">
      <c r="A494" s="9"/>
      <c r="B494" s="8" t="s">
        <v>131</v>
      </c>
      <c r="C494" s="16" t="s">
        <v>196</v>
      </c>
      <c r="D494" s="16">
        <v>5</v>
      </c>
      <c r="E494" s="16"/>
      <c r="F494" s="30"/>
      <c r="G494" s="31">
        <f t="shared" si="249"/>
        <v>0</v>
      </c>
      <c r="H494" s="61">
        <v>0</v>
      </c>
      <c r="I494" s="62">
        <f t="shared" si="254"/>
        <v>0</v>
      </c>
      <c r="J494" s="63">
        <f t="shared" si="255"/>
        <v>1</v>
      </c>
      <c r="K494" s="97">
        <f t="shared" si="256"/>
        <v>0</v>
      </c>
    </row>
    <row r="495" spans="1:11" x14ac:dyDescent="0.3">
      <c r="A495" s="9"/>
      <c r="B495" s="6"/>
      <c r="C495" s="16"/>
      <c r="D495" s="16"/>
      <c r="E495" s="16"/>
      <c r="F495" s="30"/>
      <c r="G495" s="31" t="str">
        <f t="shared" si="249"/>
        <v/>
      </c>
      <c r="H495" s="61"/>
      <c r="I495" s="62" t="str">
        <f t="shared" si="254"/>
        <v/>
      </c>
      <c r="J495" s="63" t="str">
        <f t="shared" si="255"/>
        <v/>
      </c>
      <c r="K495" s="97" t="str">
        <f t="shared" si="256"/>
        <v/>
      </c>
    </row>
    <row r="496" spans="1:11" x14ac:dyDescent="0.3">
      <c r="A496" s="9"/>
      <c r="B496" s="6"/>
      <c r="C496" s="16"/>
      <c r="D496" s="16"/>
      <c r="E496" s="16"/>
      <c r="F496" s="30"/>
      <c r="G496" s="31" t="str">
        <f t="shared" si="249"/>
        <v/>
      </c>
      <c r="H496" s="61"/>
      <c r="I496" s="62" t="str">
        <f t="shared" si="254"/>
        <v/>
      </c>
      <c r="J496" s="63" t="str">
        <f t="shared" si="255"/>
        <v/>
      </c>
      <c r="K496" s="97" t="str">
        <f t="shared" si="256"/>
        <v/>
      </c>
    </row>
    <row r="497" spans="1:11" x14ac:dyDescent="0.3">
      <c r="A497" s="9"/>
      <c r="B497" s="27" t="s">
        <v>134</v>
      </c>
      <c r="C497" s="16"/>
      <c r="D497" s="16"/>
      <c r="E497" s="16"/>
      <c r="F497" s="30"/>
      <c r="G497" s="31" t="str">
        <f t="shared" si="249"/>
        <v/>
      </c>
      <c r="H497" s="61"/>
      <c r="I497" s="62" t="str">
        <f t="shared" si="254"/>
        <v/>
      </c>
      <c r="J497" s="63" t="str">
        <f t="shared" si="255"/>
        <v/>
      </c>
      <c r="K497" s="97" t="str">
        <f t="shared" si="256"/>
        <v/>
      </c>
    </row>
    <row r="498" spans="1:11" x14ac:dyDescent="0.3">
      <c r="A498" s="9"/>
      <c r="B498" s="28" t="s">
        <v>322</v>
      </c>
      <c r="C498" s="16" t="s">
        <v>195</v>
      </c>
      <c r="D498" s="16"/>
      <c r="E498" s="16"/>
      <c r="F498" s="30"/>
      <c r="G498" s="31" t="str">
        <f t="shared" si="249"/>
        <v/>
      </c>
      <c r="H498" s="61"/>
      <c r="I498" s="62"/>
      <c r="J498" s="63"/>
      <c r="K498" s="97"/>
    </row>
    <row r="499" spans="1:11" x14ac:dyDescent="0.3">
      <c r="A499" s="9"/>
      <c r="B499" s="28" t="s">
        <v>323</v>
      </c>
      <c r="C499" s="16" t="s">
        <v>195</v>
      </c>
      <c r="D499" s="16"/>
      <c r="E499" s="16"/>
      <c r="F499" s="30"/>
      <c r="G499" s="31" t="str">
        <f t="shared" si="249"/>
        <v/>
      </c>
      <c r="H499" s="61"/>
      <c r="I499" s="62"/>
      <c r="J499" s="63"/>
      <c r="K499" s="97"/>
    </row>
    <row r="500" spans="1:11" x14ac:dyDescent="0.3">
      <c r="A500" s="9"/>
      <c r="B500" s="28"/>
      <c r="C500" s="16"/>
      <c r="D500" s="16"/>
      <c r="E500" s="16"/>
      <c r="F500" s="30"/>
      <c r="G500" s="31" t="str">
        <f t="shared" si="249"/>
        <v/>
      </c>
      <c r="H500" s="61"/>
      <c r="I500" s="62"/>
      <c r="J500" s="63"/>
      <c r="K500" s="97"/>
    </row>
    <row r="501" spans="1:11" x14ac:dyDescent="0.3">
      <c r="A501" s="9"/>
      <c r="B501" s="6"/>
      <c r="C501" s="16"/>
      <c r="D501" s="16"/>
      <c r="E501" s="16"/>
      <c r="F501" s="30"/>
      <c r="G501" s="31" t="str">
        <f t="shared" si="249"/>
        <v/>
      </c>
      <c r="H501" s="61"/>
      <c r="I501" s="62" t="str">
        <f t="shared" si="246"/>
        <v/>
      </c>
      <c r="J501" s="63" t="str">
        <f t="shared" si="247"/>
        <v/>
      </c>
      <c r="K501" s="97" t="str">
        <f t="shared" si="248"/>
        <v/>
      </c>
    </row>
    <row r="502" spans="1:11" ht="15.6" x14ac:dyDescent="0.3">
      <c r="A502" s="13"/>
      <c r="B502" s="40" t="str">
        <f>CONCATENATE("SOUS TOTAL","  -  ", A471, "  -  ", B471)</f>
        <v>SOUS TOTAL  -  3.3.  -  VENTILATION TRAITEMENT D’AIR</v>
      </c>
      <c r="C502" s="20"/>
      <c r="D502" s="20"/>
      <c r="E502" s="20"/>
      <c r="F502" s="38"/>
      <c r="G502" s="45">
        <f>SUBTOTAL(9,G471:G501)</f>
        <v>0</v>
      </c>
      <c r="H502" s="61"/>
      <c r="I502" s="65">
        <f>SUBTOTAL(9,I471:I501)</f>
        <v>0</v>
      </c>
      <c r="J502" s="63" t="str">
        <f t="shared" si="247"/>
        <v/>
      </c>
      <c r="K502" s="45">
        <f>SUBTOTAL(9,K471:K501)</f>
        <v>0</v>
      </c>
    </row>
    <row r="503" spans="1:11" x14ac:dyDescent="0.3">
      <c r="A503" s="9"/>
      <c r="B503" s="6"/>
      <c r="C503" s="16"/>
      <c r="D503" s="16"/>
      <c r="E503" s="16"/>
      <c r="F503" s="30"/>
      <c r="G503" s="31" t="str">
        <f t="shared" ref="G503:G561" si="257">IF(D503="","",F503*D503)</f>
        <v/>
      </c>
      <c r="H503" s="61"/>
      <c r="I503" s="62" t="str">
        <f t="shared" si="246"/>
        <v/>
      </c>
      <c r="J503" s="63" t="str">
        <f t="shared" si="247"/>
        <v/>
      </c>
      <c r="K503" s="97" t="str">
        <f t="shared" si="248"/>
        <v/>
      </c>
    </row>
    <row r="504" spans="1:11" x14ac:dyDescent="0.3">
      <c r="A504" s="9"/>
      <c r="B504" s="6"/>
      <c r="C504" s="16"/>
      <c r="D504" s="16"/>
      <c r="E504" s="16"/>
      <c r="F504" s="30"/>
      <c r="G504" s="31" t="str">
        <f t="shared" si="257"/>
        <v/>
      </c>
      <c r="H504" s="61"/>
      <c r="I504" s="62"/>
      <c r="J504" s="63"/>
      <c r="K504" s="97"/>
    </row>
    <row r="505" spans="1:11" x14ac:dyDescent="0.3">
      <c r="A505" s="9"/>
      <c r="B505" s="6"/>
      <c r="C505" s="16"/>
      <c r="D505" s="16"/>
      <c r="E505" s="16"/>
      <c r="F505" s="30"/>
      <c r="G505" s="31" t="str">
        <f t="shared" si="257"/>
        <v/>
      </c>
      <c r="H505" s="61"/>
      <c r="I505" s="62" t="str">
        <f t="shared" ref="I505:I561" si="258">IF(H505="","",H505*G505)</f>
        <v/>
      </c>
      <c r="J505" s="63" t="str">
        <f t="shared" ref="J505:J562" si="259">IF(H505="","",1-H505)</f>
        <v/>
      </c>
      <c r="K505" s="97" t="str">
        <f t="shared" ref="K505:K561" si="260">IF(J505="","",J505*G505)</f>
        <v/>
      </c>
    </row>
    <row r="506" spans="1:11" ht="15.6" x14ac:dyDescent="0.3">
      <c r="A506" s="15" t="s">
        <v>382</v>
      </c>
      <c r="B506" s="26" t="s">
        <v>216</v>
      </c>
      <c r="C506" s="16"/>
      <c r="D506" s="16"/>
      <c r="E506" s="16"/>
      <c r="F506" s="30"/>
      <c r="G506" s="31" t="str">
        <f t="shared" si="257"/>
        <v/>
      </c>
      <c r="H506" s="61"/>
      <c r="I506" s="62" t="str">
        <f t="shared" si="258"/>
        <v/>
      </c>
      <c r="J506" s="63" t="str">
        <f t="shared" si="259"/>
        <v/>
      </c>
      <c r="K506" s="97" t="str">
        <f t="shared" si="260"/>
        <v/>
      </c>
    </row>
    <row r="507" spans="1:11" x14ac:dyDescent="0.3">
      <c r="A507" s="9"/>
      <c r="B507" s="6"/>
      <c r="C507" s="16"/>
      <c r="D507" s="16"/>
      <c r="E507" s="16"/>
      <c r="F507" s="30"/>
      <c r="G507" s="31" t="str">
        <f t="shared" si="257"/>
        <v/>
      </c>
      <c r="H507" s="61"/>
      <c r="I507" s="62" t="str">
        <f t="shared" si="258"/>
        <v/>
      </c>
      <c r="J507" s="63" t="str">
        <f t="shared" si="259"/>
        <v/>
      </c>
      <c r="K507" s="97" t="str">
        <f t="shared" si="260"/>
        <v/>
      </c>
    </row>
    <row r="508" spans="1:11" ht="15.6" x14ac:dyDescent="0.3">
      <c r="A508" s="15" t="s">
        <v>383</v>
      </c>
      <c r="B508" s="26" t="s">
        <v>55</v>
      </c>
      <c r="C508" s="16"/>
      <c r="D508" s="16"/>
      <c r="E508" s="16"/>
      <c r="F508" s="30"/>
      <c r="G508" s="31" t="str">
        <f t="shared" si="257"/>
        <v/>
      </c>
      <c r="H508" s="61"/>
      <c r="I508" s="62" t="str">
        <f t="shared" si="258"/>
        <v/>
      </c>
      <c r="J508" s="63" t="str">
        <f t="shared" si="259"/>
        <v/>
      </c>
      <c r="K508" s="97" t="str">
        <f t="shared" si="260"/>
        <v/>
      </c>
    </row>
    <row r="509" spans="1:11" x14ac:dyDescent="0.3">
      <c r="A509" s="9"/>
      <c r="B509" s="8" t="s">
        <v>389</v>
      </c>
      <c r="C509" s="16" t="s">
        <v>105</v>
      </c>
      <c r="D509" s="16">
        <v>1</v>
      </c>
      <c r="E509" s="16"/>
      <c r="F509" s="30"/>
      <c r="G509" s="31">
        <f t="shared" si="257"/>
        <v>0</v>
      </c>
      <c r="H509" s="61">
        <v>0</v>
      </c>
      <c r="I509" s="62">
        <f t="shared" si="258"/>
        <v>0</v>
      </c>
      <c r="J509" s="63">
        <f t="shared" si="259"/>
        <v>1</v>
      </c>
      <c r="K509" s="97">
        <f t="shared" si="260"/>
        <v>0</v>
      </c>
    </row>
    <row r="510" spans="1:11" x14ac:dyDescent="0.3">
      <c r="A510" s="9"/>
      <c r="B510" s="6"/>
      <c r="C510" s="16"/>
      <c r="D510" s="16"/>
      <c r="E510" s="16"/>
      <c r="F510" s="30"/>
      <c r="G510" s="31" t="str">
        <f t="shared" si="257"/>
        <v/>
      </c>
      <c r="H510" s="61"/>
      <c r="I510" s="62" t="str">
        <f t="shared" si="258"/>
        <v/>
      </c>
      <c r="J510" s="63" t="str">
        <f t="shared" si="259"/>
        <v/>
      </c>
      <c r="K510" s="97" t="str">
        <f t="shared" si="260"/>
        <v/>
      </c>
    </row>
    <row r="511" spans="1:11" x14ac:dyDescent="0.3">
      <c r="A511" s="9"/>
      <c r="B511" s="27" t="s">
        <v>134</v>
      </c>
      <c r="C511" s="16"/>
      <c r="D511" s="16"/>
      <c r="E511" s="16"/>
      <c r="F511" s="30"/>
      <c r="G511" s="31" t="str">
        <f t="shared" si="257"/>
        <v/>
      </c>
      <c r="H511" s="61"/>
      <c r="I511" s="62" t="str">
        <f t="shared" si="258"/>
        <v/>
      </c>
      <c r="J511" s="63" t="str">
        <f t="shared" si="259"/>
        <v/>
      </c>
      <c r="K511" s="97" t="str">
        <f t="shared" si="260"/>
        <v/>
      </c>
    </row>
    <row r="512" spans="1:11" x14ac:dyDescent="0.3">
      <c r="A512" s="9"/>
      <c r="B512" s="28" t="s">
        <v>390</v>
      </c>
      <c r="C512" s="16" t="s">
        <v>195</v>
      </c>
      <c r="D512" s="16"/>
      <c r="E512" s="16"/>
      <c r="F512" s="30"/>
      <c r="G512" s="31" t="str">
        <f t="shared" si="257"/>
        <v/>
      </c>
      <c r="H512" s="61"/>
      <c r="I512" s="62"/>
      <c r="J512" s="63"/>
      <c r="K512" s="97"/>
    </row>
    <row r="513" spans="1:11" x14ac:dyDescent="0.3">
      <c r="A513" s="9"/>
      <c r="B513" s="28" t="s">
        <v>394</v>
      </c>
      <c r="C513" s="16" t="s">
        <v>195</v>
      </c>
      <c r="D513" s="16"/>
      <c r="E513" s="16"/>
      <c r="F513" s="30"/>
      <c r="G513" s="31" t="str">
        <f t="shared" si="257"/>
        <v/>
      </c>
      <c r="H513" s="61"/>
      <c r="I513" s="62"/>
      <c r="J513" s="63"/>
      <c r="K513" s="97"/>
    </row>
    <row r="514" spans="1:11" x14ac:dyDescent="0.3">
      <c r="A514" s="9"/>
      <c r="B514" s="28" t="s">
        <v>391</v>
      </c>
      <c r="C514" s="16" t="s">
        <v>105</v>
      </c>
      <c r="D514" s="16">
        <v>1</v>
      </c>
      <c r="E514" s="16"/>
      <c r="F514" s="30"/>
      <c r="G514" s="31">
        <f t="shared" si="257"/>
        <v>0</v>
      </c>
      <c r="H514" s="61">
        <v>0</v>
      </c>
      <c r="I514" s="62">
        <f t="shared" ref="I514" si="261">IF(H514="","",H514*G514)</f>
        <v>0</v>
      </c>
      <c r="J514" s="63">
        <f t="shared" ref="J514" si="262">IF(H514="","",1-H514)</f>
        <v>1</v>
      </c>
      <c r="K514" s="97">
        <f t="shared" ref="K514" si="263">IF(J514="","",J514*G514)</f>
        <v>0</v>
      </c>
    </row>
    <row r="515" spans="1:11" x14ac:dyDescent="0.3">
      <c r="A515" s="9"/>
      <c r="B515" s="28" t="s">
        <v>392</v>
      </c>
      <c r="C515" s="16" t="s">
        <v>105</v>
      </c>
      <c r="D515" s="16">
        <v>1</v>
      </c>
      <c r="E515" s="16"/>
      <c r="F515" s="30"/>
      <c r="G515" s="31">
        <f t="shared" si="257"/>
        <v>0</v>
      </c>
      <c r="H515" s="61">
        <v>0</v>
      </c>
      <c r="I515" s="62">
        <f t="shared" si="258"/>
        <v>0</v>
      </c>
      <c r="J515" s="63">
        <f t="shared" si="259"/>
        <v>1</v>
      </c>
      <c r="K515" s="97">
        <f t="shared" si="260"/>
        <v>0</v>
      </c>
    </row>
    <row r="516" spans="1:11" x14ac:dyDescent="0.3">
      <c r="A516" s="9"/>
      <c r="B516" s="6"/>
      <c r="C516" s="16"/>
      <c r="D516" s="16"/>
      <c r="E516" s="16"/>
      <c r="F516" s="30"/>
      <c r="G516" s="31" t="str">
        <f t="shared" si="257"/>
        <v/>
      </c>
      <c r="H516" s="61"/>
      <c r="I516" s="62" t="str">
        <f t="shared" si="258"/>
        <v/>
      </c>
      <c r="J516" s="63" t="str">
        <f t="shared" si="259"/>
        <v/>
      </c>
      <c r="K516" s="97" t="str">
        <f t="shared" si="260"/>
        <v/>
      </c>
    </row>
    <row r="517" spans="1:11" x14ac:dyDescent="0.3">
      <c r="A517" s="9"/>
      <c r="B517" s="6"/>
      <c r="C517" s="16"/>
      <c r="D517" s="16"/>
      <c r="E517" s="16"/>
      <c r="F517" s="30"/>
      <c r="G517" s="31" t="str">
        <f t="shared" si="257"/>
        <v/>
      </c>
      <c r="H517" s="61"/>
      <c r="I517" s="62" t="str">
        <f t="shared" si="258"/>
        <v/>
      </c>
      <c r="J517" s="63" t="str">
        <f t="shared" si="259"/>
        <v/>
      </c>
      <c r="K517" s="97" t="str">
        <f t="shared" si="260"/>
        <v/>
      </c>
    </row>
    <row r="518" spans="1:11" ht="15.6" x14ac:dyDescent="0.3">
      <c r="A518" s="15" t="s">
        <v>384</v>
      </c>
      <c r="B518" s="26" t="s">
        <v>57</v>
      </c>
      <c r="C518" s="16"/>
      <c r="D518" s="16"/>
      <c r="E518" s="16"/>
      <c r="F518" s="30"/>
      <c r="G518" s="31" t="str">
        <f t="shared" si="257"/>
        <v/>
      </c>
      <c r="H518" s="61"/>
      <c r="I518" s="62" t="str">
        <f t="shared" si="258"/>
        <v/>
      </c>
      <c r="J518" s="63" t="str">
        <f t="shared" si="259"/>
        <v/>
      </c>
      <c r="K518" s="97" t="str">
        <f t="shared" si="260"/>
        <v/>
      </c>
    </row>
    <row r="519" spans="1:11" x14ac:dyDescent="0.3">
      <c r="A519" s="9"/>
      <c r="B519" s="8" t="s">
        <v>147</v>
      </c>
      <c r="C519" s="16"/>
      <c r="D519" s="16"/>
      <c r="E519" s="16"/>
      <c r="F519" s="30"/>
      <c r="G519" s="31" t="str">
        <f t="shared" si="257"/>
        <v/>
      </c>
      <c r="H519" s="61"/>
      <c r="I519" s="62" t="str">
        <f t="shared" si="258"/>
        <v/>
      </c>
      <c r="J519" s="63" t="str">
        <f t="shared" si="259"/>
        <v/>
      </c>
      <c r="K519" s="97" t="str">
        <f t="shared" si="260"/>
        <v/>
      </c>
    </row>
    <row r="520" spans="1:11" x14ac:dyDescent="0.3">
      <c r="A520" s="9"/>
      <c r="B520" s="28" t="s">
        <v>217</v>
      </c>
      <c r="C520" s="16" t="s">
        <v>105</v>
      </c>
      <c r="D520" s="16">
        <v>1</v>
      </c>
      <c r="E520" s="16"/>
      <c r="F520" s="30"/>
      <c r="G520" s="31">
        <f t="shared" si="257"/>
        <v>0</v>
      </c>
      <c r="H520" s="61">
        <v>0</v>
      </c>
      <c r="I520" s="62">
        <f t="shared" si="258"/>
        <v>0</v>
      </c>
      <c r="J520" s="63">
        <f t="shared" si="259"/>
        <v>1</v>
      </c>
      <c r="K520" s="97">
        <f t="shared" si="260"/>
        <v>0</v>
      </c>
    </row>
    <row r="521" spans="1:11" x14ac:dyDescent="0.3">
      <c r="A521" s="9"/>
      <c r="B521" s="6"/>
      <c r="C521" s="16"/>
      <c r="D521" s="16"/>
      <c r="E521" s="16"/>
      <c r="F521" s="30"/>
      <c r="G521" s="31" t="str">
        <f t="shared" si="257"/>
        <v/>
      </c>
      <c r="H521" s="61"/>
      <c r="I521" s="62" t="str">
        <f t="shared" si="258"/>
        <v/>
      </c>
      <c r="J521" s="63" t="str">
        <f t="shared" si="259"/>
        <v/>
      </c>
      <c r="K521" s="97" t="str">
        <f t="shared" si="260"/>
        <v/>
      </c>
    </row>
    <row r="522" spans="1:11" x14ac:dyDescent="0.3">
      <c r="A522" s="9"/>
      <c r="B522" s="27" t="s">
        <v>125</v>
      </c>
      <c r="C522" s="16"/>
      <c r="D522" s="16"/>
      <c r="E522" s="16"/>
      <c r="F522" s="30"/>
      <c r="G522" s="31" t="str">
        <f t="shared" si="257"/>
        <v/>
      </c>
      <c r="H522" s="61"/>
      <c r="I522" s="62"/>
      <c r="J522" s="63"/>
      <c r="K522" s="97"/>
    </row>
    <row r="523" spans="1:11" x14ac:dyDescent="0.3">
      <c r="A523" s="9"/>
      <c r="B523" s="28" t="s">
        <v>338</v>
      </c>
      <c r="C523" s="16" t="s">
        <v>195</v>
      </c>
      <c r="D523" s="16"/>
      <c r="E523" s="16"/>
      <c r="F523" s="30"/>
      <c r="G523" s="31" t="str">
        <f t="shared" si="257"/>
        <v/>
      </c>
      <c r="H523" s="61"/>
      <c r="I523" s="62"/>
      <c r="J523" s="63"/>
      <c r="K523" s="97"/>
    </row>
    <row r="524" spans="1:11" x14ac:dyDescent="0.3">
      <c r="A524" s="9"/>
      <c r="B524" s="28" t="s">
        <v>339</v>
      </c>
      <c r="C524" s="16" t="s">
        <v>195</v>
      </c>
      <c r="D524" s="16"/>
      <c r="E524" s="16"/>
      <c r="F524" s="30"/>
      <c r="G524" s="31" t="str">
        <f t="shared" si="257"/>
        <v/>
      </c>
      <c r="H524" s="61"/>
      <c r="I524" s="62"/>
      <c r="J524" s="63"/>
      <c r="K524" s="97"/>
    </row>
    <row r="525" spans="1:11" x14ac:dyDescent="0.3">
      <c r="A525" s="9"/>
      <c r="B525" s="28" t="s">
        <v>340</v>
      </c>
      <c r="C525" s="16" t="s">
        <v>195</v>
      </c>
      <c r="D525" s="16"/>
      <c r="E525" s="16"/>
      <c r="F525" s="30"/>
      <c r="G525" s="31" t="str">
        <f t="shared" si="257"/>
        <v/>
      </c>
      <c r="H525" s="61"/>
      <c r="I525" s="62"/>
      <c r="J525" s="63"/>
      <c r="K525" s="97"/>
    </row>
    <row r="526" spans="1:11" x14ac:dyDescent="0.3">
      <c r="A526" s="9"/>
      <c r="B526" s="6"/>
      <c r="C526" s="16"/>
      <c r="D526" s="16"/>
      <c r="E526" s="16"/>
      <c r="F526" s="30"/>
      <c r="G526" s="31" t="str">
        <f t="shared" si="257"/>
        <v/>
      </c>
      <c r="H526" s="61"/>
      <c r="I526" s="62"/>
      <c r="J526" s="63"/>
      <c r="K526" s="97"/>
    </row>
    <row r="527" spans="1:11" x14ac:dyDescent="0.3">
      <c r="A527" s="9"/>
      <c r="B527" s="6"/>
      <c r="C527" s="16"/>
      <c r="D527" s="16"/>
      <c r="E527" s="16"/>
      <c r="F527" s="30"/>
      <c r="G527" s="31" t="str">
        <f t="shared" si="257"/>
        <v/>
      </c>
      <c r="H527" s="61"/>
      <c r="I527" s="62" t="str">
        <f t="shared" si="258"/>
        <v/>
      </c>
      <c r="J527" s="63" t="str">
        <f t="shared" si="259"/>
        <v/>
      </c>
      <c r="K527" s="97" t="str">
        <f t="shared" si="260"/>
        <v/>
      </c>
    </row>
    <row r="528" spans="1:11" ht="15.6" x14ac:dyDescent="0.3">
      <c r="A528" s="15" t="s">
        <v>385</v>
      </c>
      <c r="B528" s="26" t="s">
        <v>47</v>
      </c>
      <c r="C528" s="16"/>
      <c r="D528" s="16"/>
      <c r="E528" s="16"/>
      <c r="F528" s="30"/>
      <c r="G528" s="31" t="str">
        <f t="shared" si="257"/>
        <v/>
      </c>
      <c r="H528" s="61"/>
      <c r="I528" s="62" t="str">
        <f t="shared" si="258"/>
        <v/>
      </c>
      <c r="J528" s="63" t="str">
        <f t="shared" si="259"/>
        <v/>
      </c>
      <c r="K528" s="97" t="str">
        <f t="shared" si="260"/>
        <v/>
      </c>
    </row>
    <row r="529" spans="1:11" x14ac:dyDescent="0.3">
      <c r="A529" s="9"/>
      <c r="B529" s="27" t="s">
        <v>350</v>
      </c>
      <c r="C529" s="16"/>
      <c r="D529" s="16"/>
      <c r="E529" s="16"/>
      <c r="F529" s="30"/>
      <c r="G529" s="31" t="str">
        <f t="shared" si="257"/>
        <v/>
      </c>
      <c r="H529" s="61"/>
      <c r="I529" s="62" t="str">
        <f t="shared" si="258"/>
        <v/>
      </c>
      <c r="J529" s="63" t="str">
        <f t="shared" si="259"/>
        <v/>
      </c>
      <c r="K529" s="97" t="str">
        <f t="shared" si="260"/>
        <v/>
      </c>
    </row>
    <row r="530" spans="1:11" x14ac:dyDescent="0.3">
      <c r="A530" s="9"/>
      <c r="B530" s="8" t="s">
        <v>351</v>
      </c>
      <c r="C530" s="16"/>
      <c r="D530" s="16"/>
      <c r="E530" s="16"/>
      <c r="F530" s="30"/>
      <c r="G530" s="31" t="str">
        <f t="shared" si="257"/>
        <v/>
      </c>
      <c r="H530" s="61"/>
      <c r="I530" s="62"/>
      <c r="J530" s="63"/>
      <c r="K530" s="97"/>
    </row>
    <row r="531" spans="1:11" x14ac:dyDescent="0.3">
      <c r="A531" s="9"/>
      <c r="B531" s="28" t="s">
        <v>352</v>
      </c>
      <c r="C531" s="16" t="s">
        <v>129</v>
      </c>
      <c r="D531" s="16">
        <v>2</v>
      </c>
      <c r="E531" s="16"/>
      <c r="F531" s="30"/>
      <c r="G531" s="31">
        <f t="shared" si="257"/>
        <v>0</v>
      </c>
      <c r="H531" s="61">
        <v>0</v>
      </c>
      <c r="I531" s="62">
        <f t="shared" ref="I531" si="264">IF(H531="","",H531*G531)</f>
        <v>0</v>
      </c>
      <c r="J531" s="63">
        <f t="shared" ref="J531" si="265">IF(H531="","",1-H531)</f>
        <v>1</v>
      </c>
      <c r="K531" s="97">
        <f t="shared" ref="K531" si="266">IF(J531="","",J531*G531)</f>
        <v>0</v>
      </c>
    </row>
    <row r="532" spans="1:11" x14ac:dyDescent="0.3">
      <c r="A532" s="9"/>
      <c r="B532" s="6"/>
      <c r="C532" s="16"/>
      <c r="D532" s="16"/>
      <c r="E532" s="16"/>
      <c r="F532" s="30"/>
      <c r="G532" s="31" t="str">
        <f t="shared" si="257"/>
        <v/>
      </c>
      <c r="H532" s="61"/>
      <c r="I532" s="62" t="str">
        <f t="shared" si="258"/>
        <v/>
      </c>
      <c r="J532" s="63" t="str">
        <f t="shared" si="259"/>
        <v/>
      </c>
      <c r="K532" s="97" t="str">
        <f t="shared" si="260"/>
        <v/>
      </c>
    </row>
    <row r="533" spans="1:11" x14ac:dyDescent="0.3">
      <c r="A533" s="9"/>
      <c r="B533" s="6"/>
      <c r="C533" s="16"/>
      <c r="D533" s="16"/>
      <c r="E533" s="16"/>
      <c r="F533" s="30"/>
      <c r="G533" s="31" t="str">
        <f t="shared" si="257"/>
        <v/>
      </c>
      <c r="H533" s="61"/>
      <c r="I533" s="62" t="str">
        <f t="shared" si="258"/>
        <v/>
      </c>
      <c r="J533" s="63" t="str">
        <f t="shared" si="259"/>
        <v/>
      </c>
      <c r="K533" s="97" t="str">
        <f t="shared" si="260"/>
        <v/>
      </c>
    </row>
    <row r="534" spans="1:11" ht="15.6" x14ac:dyDescent="0.3">
      <c r="A534" s="15" t="s">
        <v>386</v>
      </c>
      <c r="B534" s="26" t="s">
        <v>40</v>
      </c>
      <c r="C534" s="16"/>
      <c r="D534" s="16"/>
      <c r="E534" s="16"/>
      <c r="F534" s="30"/>
      <c r="G534" s="31" t="str">
        <f t="shared" si="257"/>
        <v/>
      </c>
      <c r="H534" s="61"/>
      <c r="I534" s="62" t="str">
        <f t="shared" si="258"/>
        <v/>
      </c>
      <c r="J534" s="63" t="str">
        <f t="shared" si="259"/>
        <v/>
      </c>
      <c r="K534" s="97" t="str">
        <f t="shared" si="260"/>
        <v/>
      </c>
    </row>
    <row r="535" spans="1:11" x14ac:dyDescent="0.3">
      <c r="A535" s="9"/>
      <c r="B535" s="8" t="s">
        <v>130</v>
      </c>
      <c r="C535" s="16"/>
      <c r="D535" s="16"/>
      <c r="E535" s="16"/>
      <c r="F535" s="30"/>
      <c r="G535" s="31" t="str">
        <f t="shared" si="257"/>
        <v/>
      </c>
      <c r="H535" s="61"/>
      <c r="I535" s="62"/>
      <c r="J535" s="63"/>
      <c r="K535" s="97"/>
    </row>
    <row r="536" spans="1:11" x14ac:dyDescent="0.3">
      <c r="A536" s="9"/>
      <c r="B536" s="28" t="s">
        <v>611</v>
      </c>
      <c r="C536" s="16" t="s">
        <v>109</v>
      </c>
      <c r="D536" s="16">
        <v>20</v>
      </c>
      <c r="E536" s="16"/>
      <c r="F536" s="30"/>
      <c r="G536" s="31">
        <f t="shared" si="257"/>
        <v>0</v>
      </c>
      <c r="H536" s="61">
        <v>0</v>
      </c>
      <c r="I536" s="62">
        <f t="shared" ref="I536" si="267">IF(H536="","",H536*G536)</f>
        <v>0</v>
      </c>
      <c r="J536" s="63">
        <f t="shared" ref="J536" si="268">IF(H536="","",1-H536)</f>
        <v>1</v>
      </c>
      <c r="K536" s="97">
        <f t="shared" ref="K536" si="269">IF(J536="","",J536*G536)</f>
        <v>0</v>
      </c>
    </row>
    <row r="537" spans="1:11" x14ac:dyDescent="0.3">
      <c r="A537" s="9"/>
      <c r="B537" s="8"/>
      <c r="C537" s="16"/>
      <c r="D537" s="16"/>
      <c r="E537" s="16"/>
      <c r="F537" s="30"/>
      <c r="G537" s="31" t="str">
        <f t="shared" si="257"/>
        <v/>
      </c>
      <c r="H537" s="61"/>
      <c r="I537" s="62"/>
      <c r="J537" s="63"/>
      <c r="K537" s="97"/>
    </row>
    <row r="538" spans="1:11" x14ac:dyDescent="0.3">
      <c r="A538" s="9"/>
      <c r="B538" s="6"/>
      <c r="C538" s="16"/>
      <c r="D538" s="16"/>
      <c r="E538" s="16"/>
      <c r="F538" s="30"/>
      <c r="G538" s="31" t="str">
        <f t="shared" si="257"/>
        <v/>
      </c>
      <c r="H538" s="61"/>
      <c r="I538" s="62" t="str">
        <f t="shared" ref="I538:I543" si="270">IF(H538="","",H538*G538)</f>
        <v/>
      </c>
      <c r="J538" s="63" t="str">
        <f t="shared" ref="J538:J543" si="271">IF(H538="","",1-H538)</f>
        <v/>
      </c>
      <c r="K538" s="97" t="str">
        <f t="shared" ref="K538:K543" si="272">IF(J538="","",J538*G538)</f>
        <v/>
      </c>
    </row>
    <row r="539" spans="1:11" x14ac:dyDescent="0.3">
      <c r="A539" s="9"/>
      <c r="B539" s="8" t="s">
        <v>131</v>
      </c>
      <c r="C539" s="16" t="s">
        <v>196</v>
      </c>
      <c r="D539" s="16">
        <v>5</v>
      </c>
      <c r="E539" s="16"/>
      <c r="F539" s="30"/>
      <c r="G539" s="31">
        <f t="shared" si="257"/>
        <v>0</v>
      </c>
      <c r="H539" s="61">
        <v>0</v>
      </c>
      <c r="I539" s="62">
        <f t="shared" si="270"/>
        <v>0</v>
      </c>
      <c r="J539" s="63">
        <f t="shared" si="271"/>
        <v>1</v>
      </c>
      <c r="K539" s="97">
        <f t="shared" si="272"/>
        <v>0</v>
      </c>
    </row>
    <row r="540" spans="1:11" x14ac:dyDescent="0.3">
      <c r="A540" s="9"/>
      <c r="B540" s="6"/>
      <c r="C540" s="16"/>
      <c r="D540" s="16"/>
      <c r="E540" s="16"/>
      <c r="F540" s="30"/>
      <c r="G540" s="31" t="str">
        <f t="shared" si="257"/>
        <v/>
      </c>
      <c r="H540" s="61"/>
      <c r="I540" s="62" t="str">
        <f t="shared" si="270"/>
        <v/>
      </c>
      <c r="J540" s="63" t="str">
        <f t="shared" si="271"/>
        <v/>
      </c>
      <c r="K540" s="97" t="str">
        <f t="shared" si="272"/>
        <v/>
      </c>
    </row>
    <row r="541" spans="1:11" x14ac:dyDescent="0.3">
      <c r="A541" s="9"/>
      <c r="B541" s="8" t="s">
        <v>132</v>
      </c>
      <c r="C541" s="16" t="s">
        <v>196</v>
      </c>
      <c r="D541" s="16">
        <v>30</v>
      </c>
      <c r="E541" s="16"/>
      <c r="F541" s="30"/>
      <c r="G541" s="31">
        <f t="shared" si="257"/>
        <v>0</v>
      </c>
      <c r="H541" s="61">
        <v>0</v>
      </c>
      <c r="I541" s="62">
        <f t="shared" si="270"/>
        <v>0</v>
      </c>
      <c r="J541" s="63">
        <f t="shared" si="271"/>
        <v>1</v>
      </c>
      <c r="K541" s="97">
        <f t="shared" si="272"/>
        <v>0</v>
      </c>
    </row>
    <row r="542" spans="1:11" x14ac:dyDescent="0.3">
      <c r="A542" s="9"/>
      <c r="B542" s="6"/>
      <c r="C542" s="16"/>
      <c r="D542" s="16"/>
      <c r="E542" s="16"/>
      <c r="F542" s="30"/>
      <c r="G542" s="31" t="str">
        <f t="shared" si="257"/>
        <v/>
      </c>
      <c r="H542" s="61"/>
      <c r="I542" s="62" t="str">
        <f t="shared" si="270"/>
        <v/>
      </c>
      <c r="J542" s="63" t="str">
        <f t="shared" si="271"/>
        <v/>
      </c>
      <c r="K542" s="97" t="str">
        <f t="shared" si="272"/>
        <v/>
      </c>
    </row>
    <row r="543" spans="1:11" x14ac:dyDescent="0.3">
      <c r="A543" s="9"/>
      <c r="B543" s="27" t="s">
        <v>134</v>
      </c>
      <c r="C543" s="16"/>
      <c r="D543" s="16"/>
      <c r="E543" s="16"/>
      <c r="F543" s="30"/>
      <c r="G543" s="31" t="str">
        <f t="shared" si="257"/>
        <v/>
      </c>
      <c r="H543" s="61"/>
      <c r="I543" s="62" t="str">
        <f t="shared" si="270"/>
        <v/>
      </c>
      <c r="J543" s="63" t="str">
        <f t="shared" si="271"/>
        <v/>
      </c>
      <c r="K543" s="97" t="str">
        <f t="shared" si="272"/>
        <v/>
      </c>
    </row>
    <row r="544" spans="1:11" x14ac:dyDescent="0.3">
      <c r="A544" s="9"/>
      <c r="B544" s="28" t="s">
        <v>322</v>
      </c>
      <c r="C544" s="16" t="s">
        <v>195</v>
      </c>
      <c r="D544" s="16"/>
      <c r="E544" s="16"/>
      <c r="F544" s="30"/>
      <c r="G544" s="31" t="str">
        <f t="shared" si="257"/>
        <v/>
      </c>
      <c r="H544" s="61"/>
      <c r="I544" s="62"/>
      <c r="J544" s="63"/>
      <c r="K544" s="97"/>
    </row>
    <row r="545" spans="1:11" x14ac:dyDescent="0.3">
      <c r="A545" s="9"/>
      <c r="B545" s="28" t="s">
        <v>323</v>
      </c>
      <c r="C545" s="16" t="s">
        <v>195</v>
      </c>
      <c r="D545" s="16"/>
      <c r="E545" s="16"/>
      <c r="F545" s="30"/>
      <c r="G545" s="31" t="str">
        <f t="shared" si="257"/>
        <v/>
      </c>
      <c r="H545" s="61"/>
      <c r="I545" s="62"/>
      <c r="J545" s="63"/>
      <c r="K545" s="97"/>
    </row>
    <row r="546" spans="1:11" ht="27" x14ac:dyDescent="0.3">
      <c r="A546" s="9"/>
      <c r="B546" s="28" t="s">
        <v>396</v>
      </c>
      <c r="C546" s="16" t="s">
        <v>105</v>
      </c>
      <c r="D546" s="16">
        <v>1</v>
      </c>
      <c r="E546" s="16"/>
      <c r="F546" s="30"/>
      <c r="G546" s="31">
        <f t="shared" si="257"/>
        <v>0</v>
      </c>
      <c r="H546" s="61">
        <v>0</v>
      </c>
      <c r="I546" s="62">
        <f t="shared" ref="I546" si="273">IF(H546="","",H546*G546)</f>
        <v>0</v>
      </c>
      <c r="J546" s="63">
        <f t="shared" ref="J546" si="274">IF(H546="","",1-H546)</f>
        <v>1</v>
      </c>
      <c r="K546" s="97">
        <f t="shared" ref="K546" si="275">IF(J546="","",J546*G546)</f>
        <v>0</v>
      </c>
    </row>
    <row r="547" spans="1:11" x14ac:dyDescent="0.3">
      <c r="A547" s="9"/>
      <c r="B547" s="28"/>
      <c r="C547" s="16"/>
      <c r="D547" s="16"/>
      <c r="E547" s="16"/>
      <c r="F547" s="30"/>
      <c r="G547" s="31" t="str">
        <f t="shared" si="257"/>
        <v/>
      </c>
      <c r="H547" s="61"/>
      <c r="I547" s="62"/>
      <c r="J547" s="63"/>
      <c r="K547" s="97"/>
    </row>
    <row r="548" spans="1:11" x14ac:dyDescent="0.3">
      <c r="A548" s="9"/>
      <c r="B548" s="6"/>
      <c r="C548" s="16"/>
      <c r="D548" s="16"/>
      <c r="E548" s="16"/>
      <c r="F548" s="30"/>
      <c r="G548" s="31" t="str">
        <f t="shared" si="257"/>
        <v/>
      </c>
      <c r="H548" s="61"/>
      <c r="I548" s="62" t="str">
        <f t="shared" si="258"/>
        <v/>
      </c>
      <c r="J548" s="63" t="str">
        <f t="shared" si="259"/>
        <v/>
      </c>
      <c r="K548" s="97" t="str">
        <f t="shared" si="260"/>
        <v/>
      </c>
    </row>
    <row r="549" spans="1:11" ht="15.6" x14ac:dyDescent="0.3">
      <c r="A549" s="15" t="s">
        <v>387</v>
      </c>
      <c r="B549" s="26" t="s">
        <v>41</v>
      </c>
      <c r="C549" s="16"/>
      <c r="D549" s="16"/>
      <c r="E549" s="16"/>
      <c r="F549" s="30"/>
      <c r="G549" s="31" t="str">
        <f t="shared" si="257"/>
        <v/>
      </c>
      <c r="H549" s="61"/>
      <c r="I549" s="62" t="str">
        <f t="shared" si="258"/>
        <v/>
      </c>
      <c r="J549" s="63" t="str">
        <f t="shared" si="259"/>
        <v/>
      </c>
      <c r="K549" s="97" t="str">
        <f t="shared" si="260"/>
        <v/>
      </c>
    </row>
    <row r="550" spans="1:11" x14ac:dyDescent="0.3">
      <c r="A550" s="9"/>
      <c r="B550" s="8" t="s">
        <v>138</v>
      </c>
      <c r="C550" s="16" t="s">
        <v>129</v>
      </c>
      <c r="D550" s="16">
        <v>2</v>
      </c>
      <c r="E550" s="16"/>
      <c r="F550" s="30"/>
      <c r="G550" s="31">
        <f t="shared" si="257"/>
        <v>0</v>
      </c>
      <c r="H550" s="61">
        <v>0</v>
      </c>
      <c r="I550" s="62">
        <f t="shared" ref="I550" si="276">IF(H550="","",H550*G550)</f>
        <v>0</v>
      </c>
      <c r="J550" s="63">
        <f t="shared" ref="J550" si="277">IF(H550="","",1-H550)</f>
        <v>1</v>
      </c>
      <c r="K550" s="97">
        <f t="shared" ref="K550" si="278">IF(J550="","",J550*G550)</f>
        <v>0</v>
      </c>
    </row>
    <row r="551" spans="1:11" x14ac:dyDescent="0.3">
      <c r="A551" s="9"/>
      <c r="B551" s="6"/>
      <c r="C551" s="16"/>
      <c r="D551" s="16"/>
      <c r="E551" s="16"/>
      <c r="F551" s="30"/>
      <c r="G551" s="31" t="str">
        <f t="shared" si="257"/>
        <v/>
      </c>
      <c r="H551" s="61"/>
      <c r="I551" s="62" t="str">
        <f t="shared" si="258"/>
        <v/>
      </c>
      <c r="J551" s="63" t="str">
        <f t="shared" si="259"/>
        <v/>
      </c>
      <c r="K551" s="97" t="str">
        <f t="shared" si="260"/>
        <v/>
      </c>
    </row>
    <row r="552" spans="1:11" x14ac:dyDescent="0.3">
      <c r="A552" s="9"/>
      <c r="B552" s="6"/>
      <c r="C552" s="16"/>
      <c r="D552" s="16"/>
      <c r="E552" s="16"/>
      <c r="F552" s="30"/>
      <c r="G552" s="31" t="str">
        <f t="shared" si="257"/>
        <v/>
      </c>
      <c r="H552" s="61"/>
      <c r="I552" s="62" t="str">
        <f t="shared" si="258"/>
        <v/>
      </c>
      <c r="J552" s="63" t="str">
        <f t="shared" si="259"/>
        <v/>
      </c>
      <c r="K552" s="97" t="str">
        <f t="shared" si="260"/>
        <v/>
      </c>
    </row>
    <row r="553" spans="1:11" ht="15.6" x14ac:dyDescent="0.3">
      <c r="A553" s="15" t="s">
        <v>388</v>
      </c>
      <c r="B553" s="26" t="s">
        <v>52</v>
      </c>
      <c r="C553" s="16"/>
      <c r="D553" s="16"/>
      <c r="E553" s="16"/>
      <c r="F553" s="30"/>
      <c r="G553" s="31" t="str">
        <f t="shared" si="257"/>
        <v/>
      </c>
      <c r="H553" s="61"/>
      <c r="I553" s="62" t="str">
        <f t="shared" si="258"/>
        <v/>
      </c>
      <c r="J553" s="63" t="str">
        <f t="shared" si="259"/>
        <v/>
      </c>
      <c r="K553" s="97" t="str">
        <f t="shared" si="260"/>
        <v/>
      </c>
    </row>
    <row r="554" spans="1:11" x14ac:dyDescent="0.3">
      <c r="A554" s="9"/>
      <c r="B554" s="83" t="s">
        <v>152</v>
      </c>
      <c r="C554" s="16"/>
      <c r="D554" s="16"/>
      <c r="E554" s="16"/>
      <c r="F554" s="30"/>
      <c r="G554" s="31" t="str">
        <f t="shared" si="257"/>
        <v/>
      </c>
      <c r="H554" s="61"/>
      <c r="I554" s="62" t="str">
        <f t="shared" si="258"/>
        <v/>
      </c>
      <c r="J554" s="63" t="str">
        <f t="shared" si="259"/>
        <v/>
      </c>
      <c r="K554" s="97" t="str">
        <f t="shared" si="260"/>
        <v/>
      </c>
    </row>
    <row r="555" spans="1:11" x14ac:dyDescent="0.3">
      <c r="A555" s="9"/>
      <c r="B555" s="8" t="s">
        <v>393</v>
      </c>
      <c r="C555" s="16" t="s">
        <v>105</v>
      </c>
      <c r="D555" s="16">
        <v>1</v>
      </c>
      <c r="E555" s="16"/>
      <c r="F555" s="30"/>
      <c r="G555" s="31">
        <f t="shared" si="257"/>
        <v>0</v>
      </c>
      <c r="H555" s="61">
        <v>0</v>
      </c>
      <c r="I555" s="62">
        <f t="shared" ref="I555" si="279">IF(H555="","",H555*G555)</f>
        <v>0</v>
      </c>
      <c r="J555" s="63">
        <f t="shared" ref="J555" si="280">IF(H555="","",1-H555)</f>
        <v>1</v>
      </c>
      <c r="K555" s="97">
        <f t="shared" ref="K555" si="281">IF(J555="","",J555*G555)</f>
        <v>0</v>
      </c>
    </row>
    <row r="556" spans="1:11" x14ac:dyDescent="0.3">
      <c r="A556" s="9"/>
      <c r="B556" s="6"/>
      <c r="C556" s="16"/>
      <c r="D556" s="16"/>
      <c r="E556" s="16"/>
      <c r="F556" s="30"/>
      <c r="G556" s="31" t="str">
        <f t="shared" si="257"/>
        <v/>
      </c>
      <c r="H556" s="61"/>
      <c r="I556" s="62" t="str">
        <f t="shared" si="258"/>
        <v/>
      </c>
      <c r="J556" s="63" t="str">
        <f t="shared" si="259"/>
        <v/>
      </c>
      <c r="K556" s="97" t="str">
        <f t="shared" si="260"/>
        <v/>
      </c>
    </row>
    <row r="557" spans="1:11" x14ac:dyDescent="0.3">
      <c r="A557" s="9"/>
      <c r="B557" s="83" t="s">
        <v>153</v>
      </c>
      <c r="C557" s="16"/>
      <c r="D557" s="16"/>
      <c r="E557" s="16"/>
      <c r="F557" s="30"/>
      <c r="G557" s="31" t="str">
        <f t="shared" si="257"/>
        <v/>
      </c>
      <c r="H557" s="61"/>
      <c r="I557" s="62" t="str">
        <f t="shared" si="258"/>
        <v/>
      </c>
      <c r="J557" s="63" t="str">
        <f t="shared" si="259"/>
        <v/>
      </c>
      <c r="K557" s="97" t="str">
        <f t="shared" si="260"/>
        <v/>
      </c>
    </row>
    <row r="558" spans="1:11" x14ac:dyDescent="0.3">
      <c r="A558" s="9"/>
      <c r="B558" s="8" t="s">
        <v>373</v>
      </c>
      <c r="C558" s="16" t="s">
        <v>371</v>
      </c>
      <c r="D558" s="16"/>
      <c r="E558" s="16"/>
      <c r="F558" s="30"/>
      <c r="G558" s="31" t="str">
        <f t="shared" si="257"/>
        <v/>
      </c>
      <c r="H558" s="61"/>
      <c r="I558" s="62"/>
      <c r="J558" s="63"/>
      <c r="K558" s="97"/>
    </row>
    <row r="559" spans="1:11" x14ac:dyDescent="0.3">
      <c r="A559" s="9"/>
      <c r="B559" s="8" t="s">
        <v>377</v>
      </c>
      <c r="C559" s="16" t="s">
        <v>105</v>
      </c>
      <c r="D559" s="16">
        <v>1</v>
      </c>
      <c r="E559" s="16"/>
      <c r="F559" s="30"/>
      <c r="G559" s="31">
        <f t="shared" si="257"/>
        <v>0</v>
      </c>
      <c r="H559" s="61">
        <v>0</v>
      </c>
      <c r="I559" s="62">
        <f t="shared" ref="I559" si="282">IF(H559="","",H559*G559)</f>
        <v>0</v>
      </c>
      <c r="J559" s="63">
        <f t="shared" ref="J559" si="283">IF(H559="","",1-H559)</f>
        <v>1</v>
      </c>
      <c r="K559" s="97">
        <f t="shared" ref="K559" si="284">IF(J559="","",J559*G559)</f>
        <v>0</v>
      </c>
    </row>
    <row r="560" spans="1:11" x14ac:dyDescent="0.3">
      <c r="A560" s="9"/>
      <c r="B560" s="8"/>
      <c r="C560" s="16"/>
      <c r="D560" s="16"/>
      <c r="E560" s="16"/>
      <c r="F560" s="30"/>
      <c r="G560" s="31" t="str">
        <f t="shared" si="257"/>
        <v/>
      </c>
      <c r="H560" s="61"/>
      <c r="I560" s="62"/>
      <c r="J560" s="63"/>
      <c r="K560" s="97"/>
    </row>
    <row r="561" spans="1:11" x14ac:dyDescent="0.3">
      <c r="A561" s="9"/>
      <c r="B561" s="6"/>
      <c r="C561" s="16"/>
      <c r="D561" s="16"/>
      <c r="E561" s="16"/>
      <c r="F561" s="30"/>
      <c r="G561" s="31" t="str">
        <f t="shared" si="257"/>
        <v/>
      </c>
      <c r="H561" s="61"/>
      <c r="I561" s="62" t="str">
        <f t="shared" si="258"/>
        <v/>
      </c>
      <c r="J561" s="63" t="str">
        <f t="shared" si="259"/>
        <v/>
      </c>
      <c r="K561" s="97" t="str">
        <f t="shared" si="260"/>
        <v/>
      </c>
    </row>
    <row r="562" spans="1:11" ht="15.6" x14ac:dyDescent="0.3">
      <c r="A562" s="13"/>
      <c r="B562" s="40" t="str">
        <f>CONCATENATE("SOUS TOTAL","  -  ", A506, "  -  ", B506)</f>
        <v>SOUS TOTAL  -  3.4.  -  VENTILATION PROCESS SOUDURE</v>
      </c>
      <c r="C562" s="20"/>
      <c r="D562" s="20"/>
      <c r="E562" s="20"/>
      <c r="F562" s="38"/>
      <c r="G562" s="45">
        <f>SUBTOTAL(9,G506:G561)</f>
        <v>0</v>
      </c>
      <c r="H562" s="61"/>
      <c r="I562" s="65">
        <f>SUBTOTAL(9,I506:I561)</f>
        <v>0</v>
      </c>
      <c r="J562" s="63" t="str">
        <f t="shared" si="259"/>
        <v/>
      </c>
      <c r="K562" s="45">
        <f>SUBTOTAL(9,K506:K561)</f>
        <v>0</v>
      </c>
    </row>
    <row r="563" spans="1:11" x14ac:dyDescent="0.3">
      <c r="A563" s="9"/>
      <c r="B563" s="6"/>
      <c r="C563" s="16"/>
      <c r="D563" s="16"/>
      <c r="E563" s="16"/>
      <c r="F563" s="30"/>
      <c r="G563" s="31" t="str">
        <f t="shared" ref="G563:G634" si="285">IF(D563="","",F563*D563)</f>
        <v/>
      </c>
      <c r="H563" s="61"/>
      <c r="I563" s="62"/>
      <c r="J563" s="63"/>
      <c r="K563" s="97"/>
    </row>
    <row r="564" spans="1:11" x14ac:dyDescent="0.3">
      <c r="A564" s="9"/>
      <c r="B564" s="6"/>
      <c r="C564" s="16"/>
      <c r="D564" s="16"/>
      <c r="E564" s="16"/>
      <c r="F564" s="30"/>
      <c r="G564" s="31" t="str">
        <f t="shared" si="285"/>
        <v/>
      </c>
      <c r="H564" s="61"/>
      <c r="I564" s="62" t="str">
        <f t="shared" si="246"/>
        <v/>
      </c>
      <c r="J564" s="63" t="str">
        <f t="shared" si="247"/>
        <v/>
      </c>
      <c r="K564" s="97" t="str">
        <f t="shared" si="248"/>
        <v/>
      </c>
    </row>
    <row r="565" spans="1:11" ht="15.6" x14ac:dyDescent="0.3">
      <c r="A565" s="15" t="s">
        <v>397</v>
      </c>
      <c r="B565" s="26" t="s">
        <v>218</v>
      </c>
      <c r="C565" s="16"/>
      <c r="D565" s="16"/>
      <c r="E565" s="16"/>
      <c r="F565" s="30"/>
      <c r="G565" s="31" t="str">
        <f t="shared" si="285"/>
        <v/>
      </c>
      <c r="H565" s="61"/>
      <c r="I565" s="62" t="str">
        <f t="shared" si="246"/>
        <v/>
      </c>
      <c r="J565" s="63" t="str">
        <f t="shared" si="247"/>
        <v/>
      </c>
      <c r="K565" s="97" t="str">
        <f t="shared" si="248"/>
        <v/>
      </c>
    </row>
    <row r="566" spans="1:11" x14ac:dyDescent="0.3">
      <c r="A566" s="9"/>
      <c r="B566" s="6"/>
      <c r="C566" s="16"/>
      <c r="D566" s="16"/>
      <c r="E566" s="16"/>
      <c r="F566" s="30"/>
      <c r="G566" s="31" t="str">
        <f t="shared" si="285"/>
        <v/>
      </c>
      <c r="H566" s="61"/>
      <c r="I566" s="62" t="str">
        <f t="shared" si="246"/>
        <v/>
      </c>
      <c r="J566" s="63" t="str">
        <f t="shared" si="247"/>
        <v/>
      </c>
      <c r="K566" s="97" t="str">
        <f t="shared" si="248"/>
        <v/>
      </c>
    </row>
    <row r="567" spans="1:11" ht="15.6" x14ac:dyDescent="0.3">
      <c r="A567" s="15" t="s">
        <v>398</v>
      </c>
      <c r="B567" s="26" t="s">
        <v>56</v>
      </c>
      <c r="C567" s="16"/>
      <c r="D567" s="16"/>
      <c r="E567" s="16"/>
      <c r="F567" s="30"/>
      <c r="G567" s="31" t="str">
        <f t="shared" si="285"/>
        <v/>
      </c>
      <c r="H567" s="61"/>
      <c r="I567" s="62" t="str">
        <f t="shared" si="246"/>
        <v/>
      </c>
      <c r="J567" s="63" t="str">
        <f t="shared" si="247"/>
        <v/>
      </c>
      <c r="K567" s="97" t="str">
        <f t="shared" si="248"/>
        <v/>
      </c>
    </row>
    <row r="568" spans="1:11" x14ac:dyDescent="0.3">
      <c r="A568" s="9"/>
      <c r="B568" s="8" t="s">
        <v>389</v>
      </c>
      <c r="C568" s="16" t="s">
        <v>105</v>
      </c>
      <c r="D568" s="16">
        <v>1</v>
      </c>
      <c r="E568" s="16"/>
      <c r="F568" s="30"/>
      <c r="G568" s="31">
        <f t="shared" si="285"/>
        <v>0</v>
      </c>
      <c r="H568" s="61">
        <v>0</v>
      </c>
      <c r="I568" s="62">
        <f t="shared" si="246"/>
        <v>0</v>
      </c>
      <c r="J568" s="63">
        <f t="shared" si="247"/>
        <v>1</v>
      </c>
      <c r="K568" s="97">
        <f t="shared" si="248"/>
        <v>0</v>
      </c>
    </row>
    <row r="569" spans="1:11" x14ac:dyDescent="0.3">
      <c r="A569" s="9"/>
      <c r="B569" s="6"/>
      <c r="C569" s="16"/>
      <c r="D569" s="16"/>
      <c r="E569" s="16"/>
      <c r="F569" s="30"/>
      <c r="G569" s="31" t="str">
        <f t="shared" si="285"/>
        <v/>
      </c>
      <c r="H569" s="61"/>
      <c r="I569" s="62" t="str">
        <f t="shared" si="246"/>
        <v/>
      </c>
      <c r="J569" s="63" t="str">
        <f t="shared" si="247"/>
        <v/>
      </c>
      <c r="K569" s="97" t="str">
        <f t="shared" si="248"/>
        <v/>
      </c>
    </row>
    <row r="570" spans="1:11" x14ac:dyDescent="0.3">
      <c r="A570" s="9"/>
      <c r="B570" s="27" t="s">
        <v>134</v>
      </c>
      <c r="C570" s="16"/>
      <c r="D570" s="16"/>
      <c r="E570" s="16"/>
      <c r="F570" s="30"/>
      <c r="G570" s="31" t="str">
        <f t="shared" si="285"/>
        <v/>
      </c>
      <c r="H570" s="61"/>
      <c r="I570" s="62" t="str">
        <f t="shared" si="246"/>
        <v/>
      </c>
      <c r="J570" s="63" t="str">
        <f t="shared" si="247"/>
        <v/>
      </c>
      <c r="K570" s="97" t="str">
        <f t="shared" si="248"/>
        <v/>
      </c>
    </row>
    <row r="571" spans="1:11" x14ac:dyDescent="0.3">
      <c r="A571" s="9"/>
      <c r="B571" s="28" t="s">
        <v>390</v>
      </c>
      <c r="C571" s="16" t="s">
        <v>195</v>
      </c>
      <c r="D571" s="16"/>
      <c r="E571" s="16"/>
      <c r="F571" s="30"/>
      <c r="G571" s="31" t="str">
        <f t="shared" si="285"/>
        <v/>
      </c>
      <c r="H571" s="61"/>
      <c r="I571" s="62"/>
      <c r="J571" s="63"/>
      <c r="K571" s="97"/>
    </row>
    <row r="572" spans="1:11" x14ac:dyDescent="0.3">
      <c r="A572" s="9"/>
      <c r="B572" s="28" t="s">
        <v>394</v>
      </c>
      <c r="C572" s="16" t="s">
        <v>195</v>
      </c>
      <c r="D572" s="16"/>
      <c r="E572" s="16"/>
      <c r="F572" s="30"/>
      <c r="G572" s="31" t="str">
        <f t="shared" si="285"/>
        <v/>
      </c>
      <c r="H572" s="61"/>
      <c r="I572" s="62"/>
      <c r="J572" s="63"/>
      <c r="K572" s="97"/>
    </row>
    <row r="573" spans="1:11" x14ac:dyDescent="0.3">
      <c r="A573" s="9"/>
      <c r="B573" s="6"/>
      <c r="C573" s="16"/>
      <c r="D573" s="16"/>
      <c r="E573" s="16"/>
      <c r="F573" s="30"/>
      <c r="G573" s="31" t="str">
        <f t="shared" si="285"/>
        <v/>
      </c>
      <c r="H573" s="61"/>
      <c r="I573" s="62" t="str">
        <f t="shared" si="246"/>
        <v/>
      </c>
      <c r="J573" s="63" t="str">
        <f t="shared" si="247"/>
        <v/>
      </c>
      <c r="K573" s="97" t="str">
        <f t="shared" si="248"/>
        <v/>
      </c>
    </row>
    <row r="574" spans="1:11" x14ac:dyDescent="0.3">
      <c r="A574" s="9"/>
      <c r="B574" s="6"/>
      <c r="C574" s="16"/>
      <c r="D574" s="16"/>
      <c r="E574" s="16"/>
      <c r="F574" s="30"/>
      <c r="G574" s="31" t="str">
        <f t="shared" si="285"/>
        <v/>
      </c>
      <c r="H574" s="61"/>
      <c r="I574" s="62" t="str">
        <f t="shared" si="246"/>
        <v/>
      </c>
      <c r="J574" s="63" t="str">
        <f t="shared" si="247"/>
        <v/>
      </c>
      <c r="K574" s="97" t="str">
        <f t="shared" si="248"/>
        <v/>
      </c>
    </row>
    <row r="575" spans="1:11" ht="15.6" x14ac:dyDescent="0.3">
      <c r="A575" s="15" t="s">
        <v>399</v>
      </c>
      <c r="B575" s="26" t="s">
        <v>57</v>
      </c>
      <c r="C575" s="16"/>
      <c r="D575" s="16"/>
      <c r="E575" s="16"/>
      <c r="F575" s="30"/>
      <c r="G575" s="31" t="str">
        <f t="shared" si="285"/>
        <v/>
      </c>
      <c r="H575" s="61"/>
      <c r="I575" s="62" t="str">
        <f t="shared" si="246"/>
        <v/>
      </c>
      <c r="J575" s="63" t="str">
        <f t="shared" si="247"/>
        <v/>
      </c>
      <c r="K575" s="97" t="str">
        <f t="shared" si="248"/>
        <v/>
      </c>
    </row>
    <row r="576" spans="1:11" x14ac:dyDescent="0.3">
      <c r="A576" s="9"/>
      <c r="B576" s="8" t="s">
        <v>147</v>
      </c>
      <c r="C576" s="16"/>
      <c r="D576" s="16"/>
      <c r="E576" s="16"/>
      <c r="F576" s="30"/>
      <c r="G576" s="31" t="str">
        <f t="shared" si="285"/>
        <v/>
      </c>
      <c r="H576" s="61"/>
      <c r="I576" s="62" t="str">
        <f t="shared" si="246"/>
        <v/>
      </c>
      <c r="J576" s="63" t="str">
        <f t="shared" si="247"/>
        <v/>
      </c>
      <c r="K576" s="97" t="str">
        <f t="shared" si="248"/>
        <v/>
      </c>
    </row>
    <row r="577" spans="1:11" x14ac:dyDescent="0.3">
      <c r="A577" s="9"/>
      <c r="B577" s="28" t="s">
        <v>148</v>
      </c>
      <c r="C577" s="16" t="s">
        <v>105</v>
      </c>
      <c r="D577" s="16">
        <v>1</v>
      </c>
      <c r="E577" s="16"/>
      <c r="F577" s="30"/>
      <c r="G577" s="31">
        <f t="shared" si="285"/>
        <v>0</v>
      </c>
      <c r="H577" s="61">
        <v>0</v>
      </c>
      <c r="I577" s="62">
        <f t="shared" si="246"/>
        <v>0</v>
      </c>
      <c r="J577" s="63">
        <f t="shared" si="247"/>
        <v>1</v>
      </c>
      <c r="K577" s="97">
        <f t="shared" si="248"/>
        <v>0</v>
      </c>
    </row>
    <row r="578" spans="1:11" x14ac:dyDescent="0.3">
      <c r="A578" s="9"/>
      <c r="B578" s="6"/>
      <c r="C578" s="16"/>
      <c r="D578" s="16"/>
      <c r="E578" s="16"/>
      <c r="F578" s="30"/>
      <c r="G578" s="31" t="str">
        <f t="shared" si="285"/>
        <v/>
      </c>
      <c r="H578" s="61"/>
      <c r="I578" s="62" t="str">
        <f t="shared" si="246"/>
        <v/>
      </c>
      <c r="J578" s="63" t="str">
        <f t="shared" si="247"/>
        <v/>
      </c>
      <c r="K578" s="97" t="str">
        <f t="shared" si="248"/>
        <v/>
      </c>
    </row>
    <row r="579" spans="1:11" x14ac:dyDescent="0.3">
      <c r="A579" s="9"/>
      <c r="B579" s="27" t="s">
        <v>125</v>
      </c>
      <c r="C579" s="16"/>
      <c r="D579" s="16"/>
      <c r="E579" s="16"/>
      <c r="F579" s="30"/>
      <c r="G579" s="31" t="str">
        <f t="shared" si="285"/>
        <v/>
      </c>
      <c r="H579" s="61"/>
      <c r="I579" s="62" t="str">
        <f t="shared" si="246"/>
        <v/>
      </c>
      <c r="J579" s="63" t="str">
        <f t="shared" si="247"/>
        <v/>
      </c>
      <c r="K579" s="97" t="str">
        <f t="shared" si="248"/>
        <v/>
      </c>
    </row>
    <row r="580" spans="1:11" x14ac:dyDescent="0.3">
      <c r="A580" s="9"/>
      <c r="B580" s="28" t="s">
        <v>338</v>
      </c>
      <c r="C580" s="16" t="s">
        <v>195</v>
      </c>
      <c r="D580" s="16"/>
      <c r="E580" s="16"/>
      <c r="F580" s="30"/>
      <c r="G580" s="31" t="str">
        <f t="shared" si="285"/>
        <v/>
      </c>
      <c r="H580" s="61"/>
      <c r="I580" s="62"/>
      <c r="J580" s="63"/>
      <c r="K580" s="97"/>
    </row>
    <row r="581" spans="1:11" x14ac:dyDescent="0.3">
      <c r="A581" s="9"/>
      <c r="B581" s="28" t="s">
        <v>339</v>
      </c>
      <c r="C581" s="16" t="s">
        <v>195</v>
      </c>
      <c r="D581" s="16"/>
      <c r="E581" s="16"/>
      <c r="F581" s="30"/>
      <c r="G581" s="31" t="str">
        <f t="shared" si="285"/>
        <v/>
      </c>
      <c r="H581" s="61"/>
      <c r="I581" s="62"/>
      <c r="J581" s="63"/>
      <c r="K581" s="97"/>
    </row>
    <row r="582" spans="1:11" x14ac:dyDescent="0.3">
      <c r="A582" s="9"/>
      <c r="B582" s="28" t="s">
        <v>340</v>
      </c>
      <c r="C582" s="16" t="s">
        <v>195</v>
      </c>
      <c r="D582" s="16"/>
      <c r="E582" s="16"/>
      <c r="F582" s="30"/>
      <c r="G582" s="31" t="str">
        <f t="shared" si="285"/>
        <v/>
      </c>
      <c r="H582" s="61"/>
      <c r="I582" s="62"/>
      <c r="J582" s="63"/>
      <c r="K582" s="97"/>
    </row>
    <row r="583" spans="1:11" x14ac:dyDescent="0.3">
      <c r="A583" s="9"/>
      <c r="B583" s="6"/>
      <c r="C583" s="16"/>
      <c r="D583" s="16"/>
      <c r="E583" s="16"/>
      <c r="F583" s="30"/>
      <c r="G583" s="31" t="str">
        <f t="shared" si="285"/>
        <v/>
      </c>
      <c r="H583" s="61"/>
      <c r="I583" s="62" t="str">
        <f t="shared" si="246"/>
        <v/>
      </c>
      <c r="J583" s="63" t="str">
        <f t="shared" si="247"/>
        <v/>
      </c>
      <c r="K583" s="97" t="str">
        <f t="shared" si="248"/>
        <v/>
      </c>
    </row>
    <row r="584" spans="1:11" x14ac:dyDescent="0.3">
      <c r="A584" s="9"/>
      <c r="B584" s="6"/>
      <c r="C584" s="16"/>
      <c r="D584" s="16"/>
      <c r="E584" s="16"/>
      <c r="F584" s="30"/>
      <c r="G584" s="31" t="str">
        <f t="shared" si="285"/>
        <v/>
      </c>
      <c r="H584" s="61"/>
      <c r="I584" s="62" t="str">
        <f t="shared" si="246"/>
        <v/>
      </c>
      <c r="J584" s="63" t="str">
        <f t="shared" si="247"/>
        <v/>
      </c>
      <c r="K584" s="97" t="str">
        <f t="shared" si="248"/>
        <v/>
      </c>
    </row>
    <row r="585" spans="1:11" ht="15.6" x14ac:dyDescent="0.3">
      <c r="A585" s="15" t="s">
        <v>400</v>
      </c>
      <c r="B585" s="26" t="s">
        <v>47</v>
      </c>
      <c r="C585" s="16"/>
      <c r="D585" s="16"/>
      <c r="E585" s="16"/>
      <c r="F585" s="30"/>
      <c r="G585" s="31" t="str">
        <f t="shared" si="285"/>
        <v/>
      </c>
      <c r="H585" s="61"/>
      <c r="I585" s="62" t="str">
        <f t="shared" si="246"/>
        <v/>
      </c>
      <c r="J585" s="63" t="str">
        <f t="shared" si="247"/>
        <v/>
      </c>
      <c r="K585" s="97" t="str">
        <f t="shared" si="248"/>
        <v/>
      </c>
    </row>
    <row r="586" spans="1:11" x14ac:dyDescent="0.3">
      <c r="A586" s="9"/>
      <c r="B586" s="6"/>
      <c r="C586" s="16"/>
      <c r="D586" s="16"/>
      <c r="E586" s="16"/>
      <c r="F586" s="30"/>
      <c r="G586" s="31" t="str">
        <f t="shared" si="285"/>
        <v/>
      </c>
      <c r="H586" s="61"/>
      <c r="I586" s="62" t="str">
        <f t="shared" si="246"/>
        <v/>
      </c>
      <c r="J586" s="63" t="str">
        <f t="shared" si="247"/>
        <v/>
      </c>
      <c r="K586" s="97" t="str">
        <f t="shared" si="248"/>
        <v/>
      </c>
    </row>
    <row r="587" spans="1:11" x14ac:dyDescent="0.3">
      <c r="A587" s="9"/>
      <c r="B587" s="27" t="s">
        <v>344</v>
      </c>
      <c r="C587" s="16"/>
      <c r="D587" s="16"/>
      <c r="E587" s="16"/>
      <c r="F587" s="30"/>
      <c r="G587" s="31" t="str">
        <f t="shared" si="285"/>
        <v/>
      </c>
      <c r="H587" s="61"/>
      <c r="I587" s="62" t="str">
        <f t="shared" si="246"/>
        <v/>
      </c>
      <c r="J587" s="63" t="str">
        <f t="shared" si="247"/>
        <v/>
      </c>
      <c r="K587" s="97" t="str">
        <f t="shared" si="248"/>
        <v/>
      </c>
    </row>
    <row r="588" spans="1:11" x14ac:dyDescent="0.3">
      <c r="A588" s="9"/>
      <c r="B588" s="8" t="s">
        <v>345</v>
      </c>
      <c r="C588" s="16" t="s">
        <v>129</v>
      </c>
      <c r="D588" s="16">
        <v>6</v>
      </c>
      <c r="E588" s="16"/>
      <c r="F588" s="30"/>
      <c r="G588" s="31">
        <f t="shared" si="285"/>
        <v>0</v>
      </c>
      <c r="H588" s="61">
        <v>0</v>
      </c>
      <c r="I588" s="62">
        <f t="shared" si="246"/>
        <v>0</v>
      </c>
      <c r="J588" s="63">
        <f t="shared" si="247"/>
        <v>1</v>
      </c>
      <c r="K588" s="97">
        <f t="shared" si="248"/>
        <v>0</v>
      </c>
    </row>
    <row r="589" spans="1:11" x14ac:dyDescent="0.3">
      <c r="A589" s="9"/>
      <c r="B589" s="8"/>
      <c r="C589" s="16"/>
      <c r="D589" s="16"/>
      <c r="E589" s="16"/>
      <c r="F589" s="30"/>
      <c r="G589" s="31" t="str">
        <f t="shared" si="285"/>
        <v/>
      </c>
      <c r="H589" s="61"/>
      <c r="I589" s="62"/>
      <c r="J589" s="63"/>
      <c r="K589" s="97"/>
    </row>
    <row r="590" spans="1:11" x14ac:dyDescent="0.3">
      <c r="A590" s="9"/>
      <c r="B590" s="81" t="s">
        <v>125</v>
      </c>
      <c r="C590" s="16"/>
      <c r="D590" s="16"/>
      <c r="E590" s="16"/>
      <c r="F590" s="30"/>
      <c r="G590" s="31" t="str">
        <f t="shared" si="285"/>
        <v/>
      </c>
      <c r="H590" s="61"/>
      <c r="I590" s="62" t="str">
        <f t="shared" ref="I590" si="286">IF(H590="","",H590*G590)</f>
        <v/>
      </c>
      <c r="J590" s="63" t="str">
        <f t="shared" ref="J590" si="287">IF(H590="","",1-H590)</f>
        <v/>
      </c>
      <c r="K590" s="97" t="str">
        <f t="shared" ref="K590" si="288">IF(J590="","",J590*G590)</f>
        <v/>
      </c>
    </row>
    <row r="591" spans="1:11" x14ac:dyDescent="0.3">
      <c r="A591" s="9"/>
      <c r="B591" s="28" t="s">
        <v>349</v>
      </c>
      <c r="C591" s="16" t="s">
        <v>195</v>
      </c>
      <c r="D591" s="16"/>
      <c r="E591" s="16"/>
      <c r="F591" s="30"/>
      <c r="G591" s="31" t="str">
        <f t="shared" si="285"/>
        <v/>
      </c>
      <c r="H591" s="61"/>
      <c r="I591" s="62"/>
      <c r="J591" s="63"/>
      <c r="K591" s="97"/>
    </row>
    <row r="592" spans="1:11" x14ac:dyDescent="0.3">
      <c r="A592" s="9"/>
      <c r="B592" s="28" t="s">
        <v>341</v>
      </c>
      <c r="C592" s="16" t="s">
        <v>195</v>
      </c>
      <c r="D592" s="16"/>
      <c r="E592" s="16"/>
      <c r="F592" s="30"/>
      <c r="G592" s="31" t="str">
        <f t="shared" si="285"/>
        <v/>
      </c>
      <c r="H592" s="61"/>
      <c r="I592" s="62"/>
      <c r="J592" s="63"/>
      <c r="K592" s="97"/>
    </row>
    <row r="593" spans="1:11" x14ac:dyDescent="0.3">
      <c r="A593" s="9"/>
      <c r="B593" s="28" t="s">
        <v>342</v>
      </c>
      <c r="C593" s="16" t="s">
        <v>195</v>
      </c>
      <c r="D593" s="16"/>
      <c r="E593" s="16"/>
      <c r="F593" s="30"/>
      <c r="G593" s="31" t="str">
        <f t="shared" si="285"/>
        <v/>
      </c>
      <c r="H593" s="61"/>
      <c r="I593" s="62"/>
      <c r="J593" s="63"/>
      <c r="K593" s="97"/>
    </row>
    <row r="594" spans="1:11" x14ac:dyDescent="0.3">
      <c r="A594" s="9"/>
      <c r="B594" s="6"/>
      <c r="C594" s="16"/>
      <c r="D594" s="16"/>
      <c r="E594" s="16"/>
      <c r="F594" s="30"/>
      <c r="G594" s="31" t="str">
        <f t="shared" si="285"/>
        <v/>
      </c>
      <c r="H594" s="61"/>
      <c r="I594" s="62" t="str">
        <f t="shared" si="246"/>
        <v/>
      </c>
      <c r="J594" s="63" t="str">
        <f t="shared" si="247"/>
        <v/>
      </c>
      <c r="K594" s="97" t="str">
        <f t="shared" si="248"/>
        <v/>
      </c>
    </row>
    <row r="595" spans="1:11" x14ac:dyDescent="0.3">
      <c r="A595" s="9"/>
      <c r="B595" s="6"/>
      <c r="C595" s="16"/>
      <c r="D595" s="16"/>
      <c r="E595" s="16"/>
      <c r="F595" s="30"/>
      <c r="G595" s="31" t="str">
        <f t="shared" si="285"/>
        <v/>
      </c>
      <c r="H595" s="61"/>
      <c r="I595" s="62" t="str">
        <f t="shared" si="246"/>
        <v/>
      </c>
      <c r="J595" s="63" t="str">
        <f t="shared" si="247"/>
        <v/>
      </c>
      <c r="K595" s="97" t="str">
        <f t="shared" si="248"/>
        <v/>
      </c>
    </row>
    <row r="596" spans="1:11" ht="15.6" x14ac:dyDescent="0.3">
      <c r="A596" s="15" t="s">
        <v>401</v>
      </c>
      <c r="B596" s="26" t="s">
        <v>40</v>
      </c>
      <c r="C596" s="16"/>
      <c r="D596" s="16"/>
      <c r="E596" s="16"/>
      <c r="F596" s="30"/>
      <c r="G596" s="31" t="str">
        <f t="shared" si="285"/>
        <v/>
      </c>
      <c r="H596" s="61"/>
      <c r="I596" s="62" t="str">
        <f t="shared" si="246"/>
        <v/>
      </c>
      <c r="J596" s="63" t="str">
        <f t="shared" si="247"/>
        <v/>
      </c>
      <c r="K596" s="97" t="str">
        <f t="shared" si="248"/>
        <v/>
      </c>
    </row>
    <row r="597" spans="1:11" x14ac:dyDescent="0.3">
      <c r="A597" s="9"/>
      <c r="B597" s="27" t="s">
        <v>149</v>
      </c>
      <c r="C597" s="16"/>
      <c r="D597" s="16"/>
      <c r="E597" s="16"/>
      <c r="F597" s="30"/>
      <c r="G597" s="31" t="str">
        <f t="shared" si="285"/>
        <v/>
      </c>
      <c r="H597" s="61"/>
      <c r="I597" s="62" t="str">
        <f t="shared" si="246"/>
        <v/>
      </c>
      <c r="J597" s="63" t="str">
        <f t="shared" si="247"/>
        <v/>
      </c>
      <c r="K597" s="97" t="str">
        <f t="shared" si="248"/>
        <v/>
      </c>
    </row>
    <row r="598" spans="1:11" x14ac:dyDescent="0.3">
      <c r="A598" s="9"/>
      <c r="B598" s="8" t="s">
        <v>130</v>
      </c>
      <c r="C598" s="16"/>
      <c r="D598" s="16"/>
      <c r="E598" s="16"/>
      <c r="F598" s="30"/>
      <c r="G598" s="31" t="str">
        <f t="shared" si="285"/>
        <v/>
      </c>
      <c r="H598" s="61"/>
      <c r="I598" s="62"/>
      <c r="J598" s="63"/>
      <c r="K598" s="97"/>
    </row>
    <row r="599" spans="1:11" x14ac:dyDescent="0.3">
      <c r="A599" s="9"/>
      <c r="B599" s="28" t="s">
        <v>610</v>
      </c>
      <c r="C599" s="16" t="s">
        <v>109</v>
      </c>
      <c r="D599" s="16">
        <v>6</v>
      </c>
      <c r="E599" s="16"/>
      <c r="F599" s="30"/>
      <c r="G599" s="31">
        <f t="shared" si="285"/>
        <v>0</v>
      </c>
      <c r="H599" s="61">
        <v>0</v>
      </c>
      <c r="I599" s="62">
        <f t="shared" ref="I599" si="289">IF(H599="","",H599*G599)</f>
        <v>0</v>
      </c>
      <c r="J599" s="63">
        <f t="shared" ref="J599" si="290">IF(H599="","",1-H599)</f>
        <v>1</v>
      </c>
      <c r="K599" s="97">
        <f t="shared" ref="K599" si="291">IF(J599="","",J599*G599)</f>
        <v>0</v>
      </c>
    </row>
    <row r="600" spans="1:11" x14ac:dyDescent="0.3">
      <c r="A600" s="9"/>
      <c r="B600" s="8"/>
      <c r="C600" s="16"/>
      <c r="D600" s="16"/>
      <c r="E600" s="16"/>
      <c r="F600" s="30"/>
      <c r="G600" s="31" t="str">
        <f t="shared" si="285"/>
        <v/>
      </c>
      <c r="H600" s="61"/>
      <c r="I600" s="62"/>
      <c r="J600" s="63"/>
      <c r="K600" s="97"/>
    </row>
    <row r="601" spans="1:11" x14ac:dyDescent="0.3">
      <c r="A601" s="9"/>
      <c r="B601" s="6"/>
      <c r="C601" s="16"/>
      <c r="D601" s="16"/>
      <c r="E601" s="16"/>
      <c r="F601" s="30"/>
      <c r="G601" s="31" t="str">
        <f t="shared" si="285"/>
        <v/>
      </c>
      <c r="H601" s="61"/>
      <c r="I601" s="62" t="str">
        <f t="shared" ref="I601:I606" si="292">IF(H601="","",H601*G601)</f>
        <v/>
      </c>
      <c r="J601" s="63" t="str">
        <f t="shared" ref="J601:J606" si="293">IF(H601="","",1-H601)</f>
        <v/>
      </c>
      <c r="K601" s="97" t="str">
        <f t="shared" ref="K601:K606" si="294">IF(J601="","",J601*G601)</f>
        <v/>
      </c>
    </row>
    <row r="602" spans="1:11" x14ac:dyDescent="0.3">
      <c r="A602" s="9"/>
      <c r="B602" s="8" t="s">
        <v>131</v>
      </c>
      <c r="C602" s="16" t="s">
        <v>196</v>
      </c>
      <c r="D602" s="16">
        <v>30</v>
      </c>
      <c r="E602" s="16"/>
      <c r="F602" s="30"/>
      <c r="G602" s="31">
        <f t="shared" si="285"/>
        <v>0</v>
      </c>
      <c r="H602" s="61">
        <v>0</v>
      </c>
      <c r="I602" s="62">
        <f t="shared" si="292"/>
        <v>0</v>
      </c>
      <c r="J602" s="63">
        <f t="shared" si="293"/>
        <v>1</v>
      </c>
      <c r="K602" s="97">
        <f t="shared" si="294"/>
        <v>0</v>
      </c>
    </row>
    <row r="603" spans="1:11" x14ac:dyDescent="0.3">
      <c r="A603" s="9"/>
      <c r="B603" s="6"/>
      <c r="C603" s="16"/>
      <c r="D603" s="16"/>
      <c r="E603" s="16"/>
      <c r="F603" s="30"/>
      <c r="G603" s="31" t="str">
        <f t="shared" si="285"/>
        <v/>
      </c>
      <c r="H603" s="61"/>
      <c r="I603" s="62" t="str">
        <f t="shared" si="292"/>
        <v/>
      </c>
      <c r="J603" s="63" t="str">
        <f t="shared" si="293"/>
        <v/>
      </c>
      <c r="K603" s="97" t="str">
        <f t="shared" si="294"/>
        <v/>
      </c>
    </row>
    <row r="604" spans="1:11" x14ac:dyDescent="0.3">
      <c r="A604" s="9"/>
      <c r="B604" s="8" t="s">
        <v>132</v>
      </c>
      <c r="C604" s="16" t="s">
        <v>196</v>
      </c>
      <c r="D604" s="16">
        <v>40</v>
      </c>
      <c r="E604" s="16"/>
      <c r="F604" s="30"/>
      <c r="G604" s="31">
        <f t="shared" si="285"/>
        <v>0</v>
      </c>
      <c r="H604" s="61">
        <v>0</v>
      </c>
      <c r="I604" s="62">
        <f t="shared" si="292"/>
        <v>0</v>
      </c>
      <c r="J604" s="63">
        <f t="shared" si="293"/>
        <v>1</v>
      </c>
      <c r="K604" s="97">
        <f t="shared" si="294"/>
        <v>0</v>
      </c>
    </row>
    <row r="605" spans="1:11" x14ac:dyDescent="0.3">
      <c r="A605" s="9"/>
      <c r="B605" s="6"/>
      <c r="C605" s="16"/>
      <c r="D605" s="16"/>
      <c r="E605" s="16"/>
      <c r="F605" s="30"/>
      <c r="G605" s="31" t="str">
        <f t="shared" si="285"/>
        <v/>
      </c>
      <c r="H605" s="61"/>
      <c r="I605" s="62" t="str">
        <f t="shared" si="292"/>
        <v/>
      </c>
      <c r="J605" s="63" t="str">
        <f t="shared" si="293"/>
        <v/>
      </c>
      <c r="K605" s="97" t="str">
        <f t="shared" si="294"/>
        <v/>
      </c>
    </row>
    <row r="606" spans="1:11" x14ac:dyDescent="0.3">
      <c r="A606" s="9"/>
      <c r="B606" s="27" t="s">
        <v>134</v>
      </c>
      <c r="C606" s="16"/>
      <c r="D606" s="16"/>
      <c r="E606" s="16"/>
      <c r="F606" s="30"/>
      <c r="G606" s="31" t="str">
        <f t="shared" si="285"/>
        <v/>
      </c>
      <c r="H606" s="61"/>
      <c r="I606" s="62" t="str">
        <f t="shared" si="292"/>
        <v/>
      </c>
      <c r="J606" s="63" t="str">
        <f t="shared" si="293"/>
        <v/>
      </c>
      <c r="K606" s="97" t="str">
        <f t="shared" si="294"/>
        <v/>
      </c>
    </row>
    <row r="607" spans="1:11" x14ac:dyDescent="0.3">
      <c r="A607" s="9"/>
      <c r="B607" s="28" t="s">
        <v>322</v>
      </c>
      <c r="C607" s="16" t="s">
        <v>195</v>
      </c>
      <c r="D607" s="16"/>
      <c r="E607" s="16"/>
      <c r="F607" s="30"/>
      <c r="G607" s="31" t="str">
        <f t="shared" si="285"/>
        <v/>
      </c>
      <c r="H607" s="61"/>
      <c r="I607" s="62"/>
      <c r="J607" s="63"/>
      <c r="K607" s="97"/>
    </row>
    <row r="608" spans="1:11" x14ac:dyDescent="0.3">
      <c r="A608" s="9"/>
      <c r="B608" s="28" t="s">
        <v>323</v>
      </c>
      <c r="C608" s="16" t="s">
        <v>195</v>
      </c>
      <c r="D608" s="16"/>
      <c r="E608" s="16"/>
      <c r="F608" s="30"/>
      <c r="G608" s="31" t="str">
        <f t="shared" si="285"/>
        <v/>
      </c>
      <c r="H608" s="61"/>
      <c r="I608" s="62"/>
      <c r="J608" s="63"/>
      <c r="K608" s="97"/>
    </row>
    <row r="609" spans="1:11" x14ac:dyDescent="0.3">
      <c r="A609" s="9"/>
      <c r="B609" s="8"/>
      <c r="C609" s="16"/>
      <c r="D609" s="16"/>
      <c r="E609" s="16"/>
      <c r="F609" s="30"/>
      <c r="G609" s="31" t="str">
        <f t="shared" si="285"/>
        <v/>
      </c>
      <c r="H609" s="61"/>
      <c r="I609" s="62" t="str">
        <f t="shared" ref="I609:I713" si="295">IF(H609="","",H609*G609)</f>
        <v/>
      </c>
      <c r="J609" s="63" t="str">
        <f t="shared" ref="J609:J713" si="296">IF(H609="","",1-H609)</f>
        <v/>
      </c>
      <c r="K609" s="97" t="str">
        <f t="shared" ref="K609:K713" si="297">IF(J609="","",J609*G609)</f>
        <v/>
      </c>
    </row>
    <row r="610" spans="1:11" x14ac:dyDescent="0.3">
      <c r="A610" s="9"/>
      <c r="B610" s="27" t="s">
        <v>150</v>
      </c>
      <c r="C610" s="16"/>
      <c r="D610" s="16"/>
      <c r="E610" s="16"/>
      <c r="F610" s="30"/>
      <c r="G610" s="31" t="str">
        <f t="shared" si="285"/>
        <v/>
      </c>
      <c r="H610" s="61"/>
      <c r="I610" s="62" t="str">
        <f t="shared" si="295"/>
        <v/>
      </c>
      <c r="J610" s="63" t="str">
        <f t="shared" si="296"/>
        <v/>
      </c>
      <c r="K610" s="97" t="str">
        <f t="shared" si="297"/>
        <v/>
      </c>
    </row>
    <row r="611" spans="1:11" x14ac:dyDescent="0.3">
      <c r="A611" s="9"/>
      <c r="B611" s="8" t="s">
        <v>151</v>
      </c>
      <c r="C611" s="16"/>
      <c r="D611" s="16"/>
      <c r="E611" s="16"/>
      <c r="F611" s="30"/>
      <c r="G611" s="31" t="str">
        <f t="shared" si="285"/>
        <v/>
      </c>
      <c r="H611" s="61"/>
      <c r="I611" s="62"/>
      <c r="J611" s="63"/>
      <c r="K611" s="97"/>
    </row>
    <row r="612" spans="1:11" x14ac:dyDescent="0.3">
      <c r="A612" s="9"/>
      <c r="B612" s="28" t="s">
        <v>610</v>
      </c>
      <c r="C612" s="16" t="s">
        <v>109</v>
      </c>
      <c r="D612" s="16">
        <v>5</v>
      </c>
      <c r="E612" s="16"/>
      <c r="F612" s="30"/>
      <c r="G612" s="31">
        <f t="shared" si="285"/>
        <v>0</v>
      </c>
      <c r="H612" s="61">
        <v>0</v>
      </c>
      <c r="I612" s="62">
        <f t="shared" ref="I612:I614" si="298">IF(H612="","",H612*G612)</f>
        <v>0</v>
      </c>
      <c r="J612" s="63">
        <f t="shared" ref="J612:J614" si="299">IF(H612="","",1-H612)</f>
        <v>1</v>
      </c>
      <c r="K612" s="97">
        <f t="shared" ref="K612:K614" si="300">IF(J612="","",J612*G612)</f>
        <v>0</v>
      </c>
    </row>
    <row r="613" spans="1:11" x14ac:dyDescent="0.3">
      <c r="A613" s="9"/>
      <c r="B613" s="28" t="s">
        <v>601</v>
      </c>
      <c r="C613" s="16" t="s">
        <v>109</v>
      </c>
      <c r="D613" s="16">
        <v>5</v>
      </c>
      <c r="E613" s="16"/>
      <c r="F613" s="30"/>
      <c r="G613" s="31">
        <f t="shared" si="285"/>
        <v>0</v>
      </c>
      <c r="H613" s="61">
        <v>0</v>
      </c>
      <c r="I613" s="62">
        <f t="shared" si="298"/>
        <v>0</v>
      </c>
      <c r="J613" s="63">
        <f t="shared" si="299"/>
        <v>1</v>
      </c>
      <c r="K613" s="97">
        <f t="shared" si="300"/>
        <v>0</v>
      </c>
    </row>
    <row r="614" spans="1:11" x14ac:dyDescent="0.3">
      <c r="A614" s="9"/>
      <c r="B614" s="28" t="s">
        <v>612</v>
      </c>
      <c r="C614" s="16" t="s">
        <v>109</v>
      </c>
      <c r="D614" s="16">
        <v>40</v>
      </c>
      <c r="E614" s="16"/>
      <c r="F614" s="30"/>
      <c r="G614" s="31">
        <f t="shared" si="285"/>
        <v>0</v>
      </c>
      <c r="H614" s="61">
        <v>0</v>
      </c>
      <c r="I614" s="62">
        <f t="shared" si="298"/>
        <v>0</v>
      </c>
      <c r="J614" s="63">
        <f t="shared" si="299"/>
        <v>1</v>
      </c>
      <c r="K614" s="97">
        <f t="shared" si="300"/>
        <v>0</v>
      </c>
    </row>
    <row r="615" spans="1:11" x14ac:dyDescent="0.3">
      <c r="A615" s="9"/>
      <c r="B615" s="6"/>
      <c r="C615" s="16"/>
      <c r="D615" s="16"/>
      <c r="E615" s="16"/>
      <c r="F615" s="30"/>
      <c r="G615" s="31" t="str">
        <f t="shared" si="285"/>
        <v/>
      </c>
      <c r="H615" s="61"/>
      <c r="I615" s="62" t="str">
        <f t="shared" si="295"/>
        <v/>
      </c>
      <c r="J615" s="63" t="str">
        <f t="shared" si="296"/>
        <v/>
      </c>
      <c r="K615" s="97" t="str">
        <f t="shared" si="297"/>
        <v/>
      </c>
    </row>
    <row r="616" spans="1:11" x14ac:dyDescent="0.3">
      <c r="A616" s="9"/>
      <c r="B616" s="27" t="s">
        <v>134</v>
      </c>
      <c r="C616" s="16"/>
      <c r="D616" s="16"/>
      <c r="E616" s="16"/>
      <c r="F616" s="30"/>
      <c r="G616" s="31" t="str">
        <f t="shared" si="285"/>
        <v/>
      </c>
      <c r="H616" s="61"/>
      <c r="I616" s="62" t="str">
        <f t="shared" si="295"/>
        <v/>
      </c>
      <c r="J616" s="63" t="str">
        <f t="shared" si="296"/>
        <v/>
      </c>
      <c r="K616" s="97" t="str">
        <f t="shared" si="297"/>
        <v/>
      </c>
    </row>
    <row r="617" spans="1:11" x14ac:dyDescent="0.3">
      <c r="A617" s="9"/>
      <c r="B617" s="28" t="s">
        <v>322</v>
      </c>
      <c r="C617" s="16" t="s">
        <v>195</v>
      </c>
      <c r="D617" s="16"/>
      <c r="E617" s="16"/>
      <c r="F617" s="30"/>
      <c r="G617" s="31" t="str">
        <f t="shared" si="285"/>
        <v/>
      </c>
      <c r="H617" s="61"/>
      <c r="I617" s="62"/>
      <c r="J617" s="63"/>
      <c r="K617" s="97"/>
    </row>
    <row r="618" spans="1:11" x14ac:dyDescent="0.3">
      <c r="A618" s="9"/>
      <c r="B618" s="28" t="s">
        <v>395</v>
      </c>
      <c r="C618" s="16" t="s">
        <v>195</v>
      </c>
      <c r="D618" s="16"/>
      <c r="E618" s="16"/>
      <c r="F618" s="30"/>
      <c r="G618" s="31" t="str">
        <f t="shared" si="285"/>
        <v/>
      </c>
      <c r="H618" s="61"/>
      <c r="I618" s="62"/>
      <c r="J618" s="63"/>
      <c r="K618" s="97"/>
    </row>
    <row r="619" spans="1:11" ht="27" x14ac:dyDescent="0.3">
      <c r="A619" s="9"/>
      <c r="B619" s="28" t="s">
        <v>396</v>
      </c>
      <c r="C619" s="16" t="s">
        <v>105</v>
      </c>
      <c r="D619" s="16">
        <v>1</v>
      </c>
      <c r="E619" s="16"/>
      <c r="F619" s="30"/>
      <c r="G619" s="31">
        <f t="shared" si="285"/>
        <v>0</v>
      </c>
      <c r="H619" s="61">
        <v>0</v>
      </c>
      <c r="I619" s="62">
        <f t="shared" ref="I619" si="301">IF(H619="","",H619*G619)</f>
        <v>0</v>
      </c>
      <c r="J619" s="63">
        <f t="shared" ref="J619" si="302">IF(H619="","",1-H619)</f>
        <v>1</v>
      </c>
      <c r="K619" s="97">
        <f t="shared" ref="K619" si="303">IF(J619="","",J619*G619)</f>
        <v>0</v>
      </c>
    </row>
    <row r="620" spans="1:11" x14ac:dyDescent="0.3">
      <c r="A620" s="9"/>
      <c r="B620" s="28"/>
      <c r="C620" s="16"/>
      <c r="D620" s="16"/>
      <c r="E620" s="16"/>
      <c r="F620" s="30"/>
      <c r="G620" s="31" t="str">
        <f t="shared" si="285"/>
        <v/>
      </c>
      <c r="H620" s="61"/>
      <c r="I620" s="62"/>
      <c r="J620" s="63"/>
      <c r="K620" s="97"/>
    </row>
    <row r="621" spans="1:11" x14ac:dyDescent="0.3">
      <c r="A621" s="9"/>
      <c r="B621" s="6"/>
      <c r="C621" s="16"/>
      <c r="D621" s="16"/>
      <c r="E621" s="16"/>
      <c r="F621" s="30"/>
      <c r="G621" s="31" t="str">
        <f t="shared" si="285"/>
        <v/>
      </c>
      <c r="H621" s="61"/>
      <c r="I621" s="62" t="str">
        <f t="shared" ref="I621:I628" si="304">IF(H621="","",H621*G621)</f>
        <v/>
      </c>
      <c r="J621" s="63" t="str">
        <f t="shared" ref="J621:J624" si="305">IF(H621="","",1-H621)</f>
        <v/>
      </c>
      <c r="K621" s="97" t="str">
        <f t="shared" ref="K621:K628" si="306">IF(J621="","",J621*G621)</f>
        <v/>
      </c>
    </row>
    <row r="622" spans="1:11" ht="15.6" x14ac:dyDescent="0.3">
      <c r="A622" s="15" t="s">
        <v>402</v>
      </c>
      <c r="B622" s="26" t="s">
        <v>50</v>
      </c>
      <c r="C622" s="16"/>
      <c r="D622" s="16"/>
      <c r="E622" s="16"/>
      <c r="F622" s="30"/>
      <c r="G622" s="31" t="str">
        <f t="shared" si="285"/>
        <v/>
      </c>
      <c r="H622" s="61"/>
      <c r="I622" s="62" t="str">
        <f t="shared" si="304"/>
        <v/>
      </c>
      <c r="J622" s="63" t="str">
        <f t="shared" si="305"/>
        <v/>
      </c>
      <c r="K622" s="97" t="str">
        <f t="shared" si="306"/>
        <v/>
      </c>
    </row>
    <row r="623" spans="1:11" x14ac:dyDescent="0.3">
      <c r="A623" s="9" t="s">
        <v>366</v>
      </c>
      <c r="B623" s="27" t="s">
        <v>404</v>
      </c>
      <c r="C623" s="16"/>
      <c r="D623" s="16"/>
      <c r="E623" s="16"/>
      <c r="F623" s="30"/>
      <c r="G623" s="31" t="str">
        <f t="shared" si="285"/>
        <v/>
      </c>
      <c r="H623" s="61"/>
      <c r="I623" s="62" t="str">
        <f t="shared" si="304"/>
        <v/>
      </c>
      <c r="J623" s="63" t="str">
        <f t="shared" si="305"/>
        <v/>
      </c>
      <c r="K623" s="97" t="str">
        <f t="shared" si="306"/>
        <v/>
      </c>
    </row>
    <row r="624" spans="1:11" x14ac:dyDescent="0.3">
      <c r="A624" s="9"/>
      <c r="B624" s="8" t="s">
        <v>368</v>
      </c>
      <c r="C624" s="16" t="s">
        <v>129</v>
      </c>
      <c r="D624" s="16">
        <v>2</v>
      </c>
      <c r="E624" s="16"/>
      <c r="F624" s="30"/>
      <c r="G624" s="31">
        <f t="shared" si="285"/>
        <v>0</v>
      </c>
      <c r="H624" s="61">
        <v>0</v>
      </c>
      <c r="I624" s="62">
        <f t="shared" si="304"/>
        <v>0</v>
      </c>
      <c r="J624" s="63">
        <f t="shared" si="305"/>
        <v>1</v>
      </c>
      <c r="K624" s="97">
        <f t="shared" si="306"/>
        <v>0</v>
      </c>
    </row>
    <row r="625" spans="1:11" x14ac:dyDescent="0.3">
      <c r="A625" s="9"/>
      <c r="B625" s="6"/>
      <c r="C625" s="16"/>
      <c r="D625" s="16"/>
      <c r="E625" s="16"/>
      <c r="F625" s="30"/>
      <c r="G625" s="31" t="str">
        <f t="shared" si="285"/>
        <v/>
      </c>
      <c r="H625" s="61"/>
      <c r="I625" s="62" t="str">
        <f t="shared" si="304"/>
        <v/>
      </c>
      <c r="J625" s="63" t="str">
        <f t="shared" ref="J625:J628" si="307">IF(H625="","",1-H625)</f>
        <v/>
      </c>
      <c r="K625" s="97" t="str">
        <f t="shared" si="306"/>
        <v/>
      </c>
    </row>
    <row r="626" spans="1:11" x14ac:dyDescent="0.3">
      <c r="A626" s="9"/>
      <c r="B626" s="27" t="s">
        <v>134</v>
      </c>
      <c r="C626" s="16"/>
      <c r="D626" s="16"/>
      <c r="E626" s="16"/>
      <c r="F626" s="30"/>
      <c r="G626" s="31" t="str">
        <f t="shared" si="285"/>
        <v/>
      </c>
      <c r="H626" s="61"/>
      <c r="I626" s="62" t="str">
        <f t="shared" si="304"/>
        <v/>
      </c>
      <c r="J626" s="63" t="str">
        <f t="shared" si="307"/>
        <v/>
      </c>
      <c r="K626" s="97" t="str">
        <f t="shared" si="306"/>
        <v/>
      </c>
    </row>
    <row r="627" spans="1:11" x14ac:dyDescent="0.3">
      <c r="A627" s="9"/>
      <c r="B627" s="28" t="s">
        <v>405</v>
      </c>
      <c r="C627" s="16" t="s">
        <v>129</v>
      </c>
      <c r="D627" s="16">
        <v>2</v>
      </c>
      <c r="E627" s="16"/>
      <c r="F627" s="30"/>
      <c r="G627" s="31">
        <f t="shared" si="285"/>
        <v>0</v>
      </c>
      <c r="H627" s="61">
        <v>0</v>
      </c>
      <c r="I627" s="62">
        <f t="shared" si="304"/>
        <v>0</v>
      </c>
      <c r="J627" s="63">
        <f t="shared" si="307"/>
        <v>1</v>
      </c>
      <c r="K627" s="97">
        <f t="shared" si="306"/>
        <v>0</v>
      </c>
    </row>
    <row r="628" spans="1:11" x14ac:dyDescent="0.3">
      <c r="A628" s="9"/>
      <c r="B628" s="28" t="s">
        <v>406</v>
      </c>
      <c r="C628" s="16" t="s">
        <v>129</v>
      </c>
      <c r="D628" s="16">
        <v>2</v>
      </c>
      <c r="E628" s="16"/>
      <c r="F628" s="30"/>
      <c r="G628" s="31">
        <f t="shared" si="285"/>
        <v>0</v>
      </c>
      <c r="H628" s="61">
        <v>0</v>
      </c>
      <c r="I628" s="62">
        <f t="shared" si="304"/>
        <v>0</v>
      </c>
      <c r="J628" s="63">
        <f t="shared" si="307"/>
        <v>1</v>
      </c>
      <c r="K628" s="97">
        <f t="shared" si="306"/>
        <v>0</v>
      </c>
    </row>
    <row r="629" spans="1:11" x14ac:dyDescent="0.3">
      <c r="A629" s="9"/>
      <c r="B629" s="6"/>
      <c r="C629" s="16"/>
      <c r="D629" s="16"/>
      <c r="E629" s="16"/>
      <c r="F629" s="30"/>
      <c r="G629" s="31" t="str">
        <f t="shared" si="285"/>
        <v/>
      </c>
      <c r="H629" s="61"/>
      <c r="I629" s="62" t="str">
        <f t="shared" si="295"/>
        <v/>
      </c>
      <c r="J629" s="63" t="str">
        <f t="shared" si="296"/>
        <v/>
      </c>
      <c r="K629" s="97" t="str">
        <f t="shared" si="297"/>
        <v/>
      </c>
    </row>
    <row r="630" spans="1:11" x14ac:dyDescent="0.3">
      <c r="A630" s="9"/>
      <c r="B630" s="6"/>
      <c r="C630" s="16"/>
      <c r="D630" s="16"/>
      <c r="E630" s="16"/>
      <c r="F630" s="30"/>
      <c r="G630" s="31" t="str">
        <f t="shared" si="285"/>
        <v/>
      </c>
      <c r="H630" s="61"/>
      <c r="I630" s="62" t="str">
        <f t="shared" si="295"/>
        <v/>
      </c>
      <c r="J630" s="63" t="str">
        <f t="shared" si="296"/>
        <v/>
      </c>
      <c r="K630" s="97" t="str">
        <f t="shared" si="297"/>
        <v/>
      </c>
    </row>
    <row r="631" spans="1:11" ht="15.6" x14ac:dyDescent="0.3">
      <c r="A631" s="15" t="s">
        <v>403</v>
      </c>
      <c r="B631" s="26" t="s">
        <v>41</v>
      </c>
      <c r="C631" s="16"/>
      <c r="D631" s="16"/>
      <c r="E631" s="16"/>
      <c r="F631" s="30"/>
      <c r="G631" s="31" t="str">
        <f t="shared" si="285"/>
        <v/>
      </c>
      <c r="H631" s="61"/>
      <c r="I631" s="62" t="str">
        <f t="shared" si="295"/>
        <v/>
      </c>
      <c r="J631" s="63" t="str">
        <f t="shared" si="296"/>
        <v/>
      </c>
      <c r="K631" s="97" t="str">
        <f t="shared" si="297"/>
        <v/>
      </c>
    </row>
    <row r="632" spans="1:11" x14ac:dyDescent="0.3">
      <c r="A632" s="9"/>
      <c r="B632" s="8" t="s">
        <v>138</v>
      </c>
      <c r="C632" s="16" t="s">
        <v>129</v>
      </c>
      <c r="D632" s="16">
        <v>4</v>
      </c>
      <c r="E632" s="16"/>
      <c r="F632" s="30"/>
      <c r="G632" s="31">
        <f t="shared" si="285"/>
        <v>0</v>
      </c>
      <c r="H632" s="61">
        <v>0</v>
      </c>
      <c r="I632" s="62">
        <f t="shared" si="295"/>
        <v>0</v>
      </c>
      <c r="J632" s="63">
        <f t="shared" si="296"/>
        <v>1</v>
      </c>
      <c r="K632" s="97">
        <f t="shared" si="297"/>
        <v>0</v>
      </c>
    </row>
    <row r="633" spans="1:11" x14ac:dyDescent="0.3">
      <c r="A633" s="9"/>
      <c r="B633" s="6"/>
      <c r="C633" s="16"/>
      <c r="D633" s="16"/>
      <c r="E633" s="16"/>
      <c r="F633" s="30"/>
      <c r="G633" s="31" t="str">
        <f t="shared" si="285"/>
        <v/>
      </c>
      <c r="H633" s="61"/>
      <c r="I633" s="62" t="str">
        <f t="shared" si="295"/>
        <v/>
      </c>
      <c r="J633" s="63" t="str">
        <f t="shared" si="296"/>
        <v/>
      </c>
      <c r="K633" s="97" t="str">
        <f t="shared" si="297"/>
        <v/>
      </c>
    </row>
    <row r="634" spans="1:11" x14ac:dyDescent="0.3">
      <c r="A634" s="9"/>
      <c r="B634" s="6"/>
      <c r="C634" s="16"/>
      <c r="D634" s="16"/>
      <c r="E634" s="16"/>
      <c r="F634" s="30"/>
      <c r="G634" s="31" t="str">
        <f t="shared" si="285"/>
        <v/>
      </c>
      <c r="H634" s="61"/>
      <c r="I634" s="62" t="str">
        <f t="shared" si="295"/>
        <v/>
      </c>
      <c r="J634" s="63" t="str">
        <f t="shared" si="296"/>
        <v/>
      </c>
      <c r="K634" s="97" t="str">
        <f t="shared" si="297"/>
        <v/>
      </c>
    </row>
    <row r="635" spans="1:11" ht="15.6" x14ac:dyDescent="0.3">
      <c r="A635" s="15" t="s">
        <v>407</v>
      </c>
      <c r="B635" s="26" t="s">
        <v>52</v>
      </c>
      <c r="C635" s="16"/>
      <c r="D635" s="16"/>
      <c r="E635" s="16"/>
      <c r="F635" s="30"/>
      <c r="G635" s="31" t="str">
        <f t="shared" ref="G635:G646" si="308">IF(D635="","",F635*D635)</f>
        <v/>
      </c>
      <c r="H635" s="61"/>
      <c r="I635" s="62" t="str">
        <f t="shared" si="295"/>
        <v/>
      </c>
      <c r="J635" s="63" t="str">
        <f t="shared" si="296"/>
        <v/>
      </c>
      <c r="K635" s="97" t="str">
        <f t="shared" si="297"/>
        <v/>
      </c>
    </row>
    <row r="636" spans="1:11" x14ac:dyDescent="0.3">
      <c r="A636" s="9"/>
      <c r="B636" s="83" t="s">
        <v>152</v>
      </c>
      <c r="C636" s="16"/>
      <c r="D636" s="16"/>
      <c r="E636" s="16"/>
      <c r="F636" s="30"/>
      <c r="G636" s="31" t="str">
        <f t="shared" si="308"/>
        <v/>
      </c>
      <c r="H636" s="61"/>
      <c r="I636" s="62" t="str">
        <f t="shared" si="295"/>
        <v/>
      </c>
      <c r="J636" s="63" t="str">
        <f t="shared" si="296"/>
        <v/>
      </c>
      <c r="K636" s="97" t="str">
        <f t="shared" si="297"/>
        <v/>
      </c>
    </row>
    <row r="637" spans="1:11" x14ac:dyDescent="0.3">
      <c r="A637" s="9"/>
      <c r="B637" s="8" t="s">
        <v>393</v>
      </c>
      <c r="C637" s="16" t="s">
        <v>105</v>
      </c>
      <c r="D637" s="16">
        <v>1</v>
      </c>
      <c r="E637" s="16"/>
      <c r="F637" s="30"/>
      <c r="G637" s="31">
        <f t="shared" si="308"/>
        <v>0</v>
      </c>
      <c r="H637" s="61">
        <v>0</v>
      </c>
      <c r="I637" s="62">
        <f t="shared" si="295"/>
        <v>0</v>
      </c>
      <c r="J637" s="63">
        <f t="shared" si="296"/>
        <v>1</v>
      </c>
      <c r="K637" s="97">
        <f t="shared" si="297"/>
        <v>0</v>
      </c>
    </row>
    <row r="638" spans="1:11" x14ac:dyDescent="0.3">
      <c r="A638" s="9"/>
      <c r="B638" s="6"/>
      <c r="C638" s="16"/>
      <c r="D638" s="16"/>
      <c r="E638" s="16"/>
      <c r="F638" s="30"/>
      <c r="G638" s="31" t="str">
        <f t="shared" si="308"/>
        <v/>
      </c>
      <c r="H638" s="61"/>
      <c r="I638" s="62" t="str">
        <f t="shared" si="295"/>
        <v/>
      </c>
      <c r="J638" s="63" t="str">
        <f t="shared" si="296"/>
        <v/>
      </c>
      <c r="K638" s="97" t="str">
        <f t="shared" si="297"/>
        <v/>
      </c>
    </row>
    <row r="639" spans="1:11" x14ac:dyDescent="0.3">
      <c r="A639" s="9"/>
      <c r="B639" s="83" t="s">
        <v>153</v>
      </c>
      <c r="C639" s="16"/>
      <c r="D639" s="16"/>
      <c r="E639" s="16"/>
      <c r="F639" s="30"/>
      <c r="G639" s="31" t="str">
        <f t="shared" si="308"/>
        <v/>
      </c>
      <c r="H639" s="61"/>
      <c r="I639" s="62" t="str">
        <f t="shared" si="295"/>
        <v/>
      </c>
      <c r="J639" s="63" t="str">
        <f t="shared" si="296"/>
        <v/>
      </c>
      <c r="K639" s="97" t="str">
        <f t="shared" si="297"/>
        <v/>
      </c>
    </row>
    <row r="640" spans="1:11" x14ac:dyDescent="0.3">
      <c r="A640" s="9"/>
      <c r="B640" s="8" t="s">
        <v>408</v>
      </c>
      <c r="C640" s="16" t="s">
        <v>105</v>
      </c>
      <c r="D640" s="16">
        <v>1</v>
      </c>
      <c r="E640" s="16"/>
      <c r="F640" s="30"/>
      <c r="G640" s="31">
        <f t="shared" si="308"/>
        <v>0</v>
      </c>
      <c r="H640" s="61">
        <v>0</v>
      </c>
      <c r="I640" s="62">
        <f t="shared" si="295"/>
        <v>0</v>
      </c>
      <c r="J640" s="63">
        <f t="shared" si="296"/>
        <v>1</v>
      </c>
      <c r="K640" s="97">
        <f t="shared" si="297"/>
        <v>0</v>
      </c>
    </row>
    <row r="641" spans="1:11" x14ac:dyDescent="0.3">
      <c r="A641" s="9"/>
      <c r="B641" s="8" t="s">
        <v>409</v>
      </c>
      <c r="C641" s="16" t="s">
        <v>129</v>
      </c>
      <c r="D641" s="16">
        <v>1</v>
      </c>
      <c r="E641" s="16"/>
      <c r="F641" s="30"/>
      <c r="G641" s="31">
        <f t="shared" si="308"/>
        <v>0</v>
      </c>
      <c r="H641" s="61">
        <v>0</v>
      </c>
      <c r="I641" s="62">
        <f t="shared" si="295"/>
        <v>0</v>
      </c>
      <c r="J641" s="63">
        <f t="shared" si="296"/>
        <v>1</v>
      </c>
      <c r="K641" s="97">
        <f t="shared" si="297"/>
        <v>0</v>
      </c>
    </row>
    <row r="642" spans="1:11" x14ac:dyDescent="0.3">
      <c r="A642" s="9"/>
      <c r="B642" s="8" t="s">
        <v>410</v>
      </c>
      <c r="C642" s="16" t="s">
        <v>129</v>
      </c>
      <c r="D642" s="16">
        <v>1</v>
      </c>
      <c r="E642" s="16"/>
      <c r="F642" s="30"/>
      <c r="G642" s="31">
        <f t="shared" si="308"/>
        <v>0</v>
      </c>
      <c r="H642" s="61">
        <v>0</v>
      </c>
      <c r="I642" s="62">
        <f t="shared" si="295"/>
        <v>0</v>
      </c>
      <c r="J642" s="63">
        <f t="shared" si="296"/>
        <v>1</v>
      </c>
      <c r="K642" s="97">
        <f t="shared" si="297"/>
        <v>0</v>
      </c>
    </row>
    <row r="643" spans="1:11" x14ac:dyDescent="0.3">
      <c r="A643" s="9"/>
      <c r="B643" s="8" t="s">
        <v>411</v>
      </c>
      <c r="C643" s="16" t="s">
        <v>129</v>
      </c>
      <c r="D643" s="16">
        <v>1</v>
      </c>
      <c r="E643" s="16"/>
      <c r="F643" s="30"/>
      <c r="G643" s="31">
        <f t="shared" si="308"/>
        <v>0</v>
      </c>
      <c r="H643" s="61">
        <v>0</v>
      </c>
      <c r="I643" s="62">
        <f t="shared" si="295"/>
        <v>0</v>
      </c>
      <c r="J643" s="63">
        <f t="shared" si="296"/>
        <v>1</v>
      </c>
      <c r="K643" s="97">
        <f t="shared" si="297"/>
        <v>0</v>
      </c>
    </row>
    <row r="644" spans="1:11" x14ac:dyDescent="0.3">
      <c r="A644" s="9"/>
      <c r="B644" s="8" t="s">
        <v>412</v>
      </c>
      <c r="C644" s="16" t="s">
        <v>105</v>
      </c>
      <c r="D644" s="16">
        <v>1</v>
      </c>
      <c r="E644" s="16"/>
      <c r="F644" s="30"/>
      <c r="G644" s="31">
        <f t="shared" si="308"/>
        <v>0</v>
      </c>
      <c r="H644" s="61">
        <v>0</v>
      </c>
      <c r="I644" s="62">
        <f t="shared" si="295"/>
        <v>0</v>
      </c>
      <c r="J644" s="63">
        <f t="shared" si="296"/>
        <v>1</v>
      </c>
      <c r="K644" s="97">
        <f t="shared" si="297"/>
        <v>0</v>
      </c>
    </row>
    <row r="645" spans="1:11" x14ac:dyDescent="0.3">
      <c r="A645" s="9"/>
      <c r="B645" s="8"/>
      <c r="C645" s="16"/>
      <c r="D645" s="16"/>
      <c r="E645" s="16"/>
      <c r="F645" s="30"/>
      <c r="G645" s="31" t="str">
        <f t="shared" si="308"/>
        <v/>
      </c>
      <c r="H645" s="61"/>
      <c r="I645" s="62"/>
      <c r="J645" s="63"/>
      <c r="K645" s="97"/>
    </row>
    <row r="646" spans="1:11" x14ac:dyDescent="0.3">
      <c r="A646" s="9"/>
      <c r="B646" s="6"/>
      <c r="C646" s="16"/>
      <c r="D646" s="16"/>
      <c r="E646" s="16"/>
      <c r="F646" s="30"/>
      <c r="G646" s="31" t="str">
        <f t="shared" si="308"/>
        <v/>
      </c>
      <c r="H646" s="61"/>
      <c r="I646" s="62" t="str">
        <f t="shared" si="295"/>
        <v/>
      </c>
      <c r="J646" s="63" t="str">
        <f t="shared" si="296"/>
        <v/>
      </c>
      <c r="K646" s="97" t="str">
        <f t="shared" si="297"/>
        <v/>
      </c>
    </row>
    <row r="647" spans="1:11" ht="15.6" x14ac:dyDescent="0.3">
      <c r="A647" s="13"/>
      <c r="B647" s="40" t="str">
        <f>CONCATENATE("SOUS TOTAL","  -  ", A565, "  -  ", B565)</f>
        <v>SOUS TOTAL  -  3.5.  -  VENTILATION PROCESS SORBONNE</v>
      </c>
      <c r="C647" s="20"/>
      <c r="D647" s="20"/>
      <c r="E647" s="20"/>
      <c r="F647" s="38"/>
      <c r="G647" s="45">
        <f>SUBTOTAL(9,G565:G646)</f>
        <v>0</v>
      </c>
      <c r="H647" s="61"/>
      <c r="I647" s="65">
        <f>SUBTOTAL(9,I565:I646)</f>
        <v>0</v>
      </c>
      <c r="J647" s="63" t="str">
        <f t="shared" si="296"/>
        <v/>
      </c>
      <c r="K647" s="45">
        <f>SUBTOTAL(9,K565:K646)</f>
        <v>0</v>
      </c>
    </row>
    <row r="648" spans="1:11" x14ac:dyDescent="0.3">
      <c r="A648" s="9"/>
      <c r="B648" s="6"/>
      <c r="C648" s="16"/>
      <c r="D648" s="16"/>
      <c r="E648" s="16"/>
      <c r="F648" s="30"/>
      <c r="G648" s="31" t="str">
        <f t="shared" ref="G648" si="309">IF(D648="","",F648*D648)</f>
        <v/>
      </c>
      <c r="H648" s="61"/>
      <c r="I648" s="62" t="str">
        <f t="shared" si="295"/>
        <v/>
      </c>
      <c r="J648" s="63" t="str">
        <f t="shared" si="296"/>
        <v/>
      </c>
      <c r="K648" s="97" t="str">
        <f t="shared" si="297"/>
        <v/>
      </c>
    </row>
    <row r="649" spans="1:11" ht="15.6" x14ac:dyDescent="0.3">
      <c r="A649" s="13"/>
      <c r="B649" s="40" t="str">
        <f>CONCATENATE("SOUS TOTAL","  -  ", A256, "  -  ", B256)</f>
        <v>SOUS TOTAL  -  3.  -  DESCRIPTION DES TRAVAUX VENTILATION</v>
      </c>
      <c r="C649" s="20"/>
      <c r="D649" s="20"/>
      <c r="E649" s="20"/>
      <c r="F649" s="38"/>
      <c r="G649" s="45">
        <f>SUBTOTAL(9,G256:G648)</f>
        <v>0</v>
      </c>
      <c r="H649" s="61"/>
      <c r="I649" s="65">
        <f>SUBTOTAL(9,I256:I648)</f>
        <v>0</v>
      </c>
      <c r="J649" s="63" t="str">
        <f t="shared" si="296"/>
        <v/>
      </c>
      <c r="K649" s="45">
        <f>SUBTOTAL(9,K256:K648)</f>
        <v>0</v>
      </c>
    </row>
    <row r="650" spans="1:11" x14ac:dyDescent="0.3">
      <c r="A650" s="9"/>
      <c r="B650" s="6"/>
      <c r="C650" s="16"/>
      <c r="D650" s="16"/>
      <c r="E650" s="16"/>
      <c r="F650" s="30"/>
      <c r="G650" s="31" t="str">
        <f t="shared" ref="G650:G713" si="310">IF(D650="","",F650*D650)</f>
        <v/>
      </c>
      <c r="H650" s="61"/>
      <c r="I650" s="62" t="str">
        <f t="shared" si="295"/>
        <v/>
      </c>
      <c r="J650" s="63" t="str">
        <f t="shared" si="296"/>
        <v/>
      </c>
      <c r="K650" s="97" t="str">
        <f t="shared" si="297"/>
        <v/>
      </c>
    </row>
    <row r="651" spans="1:11" x14ac:dyDescent="0.3">
      <c r="A651" s="9"/>
      <c r="B651" s="6"/>
      <c r="C651" s="16"/>
      <c r="D651" s="16"/>
      <c r="E651" s="16"/>
      <c r="F651" s="30"/>
      <c r="G651" s="31" t="str">
        <f t="shared" si="310"/>
        <v/>
      </c>
      <c r="H651" s="61"/>
      <c r="I651" s="62" t="str">
        <f t="shared" si="295"/>
        <v/>
      </c>
      <c r="J651" s="63" t="str">
        <f t="shared" si="296"/>
        <v/>
      </c>
      <c r="K651" s="97" t="str">
        <f t="shared" si="297"/>
        <v/>
      </c>
    </row>
    <row r="652" spans="1:11" ht="15.6" x14ac:dyDescent="0.3">
      <c r="A652" s="15" t="s">
        <v>434</v>
      </c>
      <c r="B652" s="26" t="s">
        <v>59</v>
      </c>
      <c r="C652" s="16"/>
      <c r="D652" s="16"/>
      <c r="E652" s="16"/>
      <c r="F652" s="30"/>
      <c r="G652" s="31" t="str">
        <f t="shared" si="310"/>
        <v/>
      </c>
      <c r="H652" s="61"/>
      <c r="I652" s="62" t="str">
        <f t="shared" si="295"/>
        <v/>
      </c>
      <c r="J652" s="63" t="str">
        <f t="shared" si="296"/>
        <v/>
      </c>
      <c r="K652" s="97" t="str">
        <f t="shared" si="297"/>
        <v/>
      </c>
    </row>
    <row r="653" spans="1:11" x14ac:dyDescent="0.3">
      <c r="A653" s="9"/>
      <c r="B653" s="6"/>
      <c r="C653" s="16"/>
      <c r="D653" s="16"/>
      <c r="E653" s="16"/>
      <c r="F653" s="30"/>
      <c r="G653" s="31" t="str">
        <f t="shared" si="310"/>
        <v/>
      </c>
      <c r="H653" s="61"/>
      <c r="I653" s="62" t="str">
        <f t="shared" si="295"/>
        <v/>
      </c>
      <c r="J653" s="63" t="str">
        <f t="shared" si="296"/>
        <v/>
      </c>
      <c r="K653" s="97" t="str">
        <f t="shared" si="297"/>
        <v/>
      </c>
    </row>
    <row r="654" spans="1:11" x14ac:dyDescent="0.3">
      <c r="A654" s="9"/>
      <c r="B654" s="6"/>
      <c r="C654" s="16"/>
      <c r="D654" s="16"/>
      <c r="E654" s="16"/>
      <c r="F654" s="30"/>
      <c r="G654" s="31" t="str">
        <f t="shared" si="310"/>
        <v/>
      </c>
      <c r="H654" s="61"/>
      <c r="I654" s="62" t="str">
        <f t="shared" si="295"/>
        <v/>
      </c>
      <c r="J654" s="63" t="str">
        <f t="shared" si="296"/>
        <v/>
      </c>
      <c r="K654" s="97" t="str">
        <f t="shared" si="297"/>
        <v/>
      </c>
    </row>
    <row r="655" spans="1:11" ht="15.6" x14ac:dyDescent="0.3">
      <c r="A655" s="15" t="s">
        <v>435</v>
      </c>
      <c r="B655" s="26" t="s">
        <v>60</v>
      </c>
      <c r="C655" s="16"/>
      <c r="D655" s="16"/>
      <c r="E655" s="16"/>
      <c r="F655" s="30"/>
      <c r="G655" s="31" t="str">
        <f t="shared" si="310"/>
        <v/>
      </c>
      <c r="H655" s="61"/>
      <c r="I655" s="62" t="str">
        <f t="shared" si="295"/>
        <v/>
      </c>
      <c r="J655" s="63" t="str">
        <f t="shared" si="296"/>
        <v/>
      </c>
      <c r="K655" s="97" t="str">
        <f t="shared" si="297"/>
        <v/>
      </c>
    </row>
    <row r="656" spans="1:11" x14ac:dyDescent="0.3">
      <c r="A656" s="9"/>
      <c r="B656" s="6"/>
      <c r="C656" s="16"/>
      <c r="D656" s="16"/>
      <c r="E656" s="16"/>
      <c r="F656" s="30"/>
      <c r="G656" s="31" t="str">
        <f t="shared" si="310"/>
        <v/>
      </c>
      <c r="H656" s="61"/>
      <c r="I656" s="62" t="str">
        <f t="shared" si="295"/>
        <v/>
      </c>
      <c r="J656" s="63" t="str">
        <f t="shared" si="296"/>
        <v/>
      </c>
      <c r="K656" s="97" t="str">
        <f t="shared" si="297"/>
        <v/>
      </c>
    </row>
    <row r="657" spans="1:11" x14ac:dyDescent="0.3">
      <c r="A657" s="9"/>
      <c r="B657" s="6"/>
      <c r="C657" s="16"/>
      <c r="D657" s="16"/>
      <c r="E657" s="16"/>
      <c r="F657" s="30"/>
      <c r="G657" s="31" t="str">
        <f t="shared" si="310"/>
        <v/>
      </c>
      <c r="H657" s="61"/>
      <c r="I657" s="62" t="str">
        <f t="shared" si="295"/>
        <v/>
      </c>
      <c r="J657" s="63" t="str">
        <f t="shared" si="296"/>
        <v/>
      </c>
      <c r="K657" s="97" t="str">
        <f t="shared" si="297"/>
        <v/>
      </c>
    </row>
    <row r="658" spans="1:11" ht="15.6" x14ac:dyDescent="0.3">
      <c r="A658" s="15" t="s">
        <v>436</v>
      </c>
      <c r="B658" s="26" t="s">
        <v>62</v>
      </c>
      <c r="C658" s="16"/>
      <c r="D658" s="16"/>
      <c r="E658" s="16"/>
      <c r="F658" s="30"/>
      <c r="G658" s="31" t="str">
        <f t="shared" si="310"/>
        <v/>
      </c>
      <c r="H658" s="61"/>
      <c r="I658" s="62" t="str">
        <f t="shared" si="295"/>
        <v/>
      </c>
      <c r="J658" s="63" t="str">
        <f t="shared" si="296"/>
        <v/>
      </c>
      <c r="K658" s="97" t="str">
        <f t="shared" si="297"/>
        <v/>
      </c>
    </row>
    <row r="659" spans="1:11" x14ac:dyDescent="0.3">
      <c r="A659" s="9"/>
      <c r="B659" s="8" t="s">
        <v>154</v>
      </c>
      <c r="C659" s="16"/>
      <c r="D659" s="16"/>
      <c r="E659" s="16"/>
      <c r="F659" s="30"/>
      <c r="G659" s="31" t="str">
        <f t="shared" si="310"/>
        <v/>
      </c>
      <c r="H659" s="61"/>
      <c r="I659" s="62"/>
      <c r="J659" s="63"/>
      <c r="K659" s="97"/>
    </row>
    <row r="660" spans="1:11" x14ac:dyDescent="0.3">
      <c r="A660" s="9"/>
      <c r="B660" s="8" t="s">
        <v>413</v>
      </c>
      <c r="C660" s="16" t="s">
        <v>109</v>
      </c>
      <c r="D660" s="16">
        <v>35</v>
      </c>
      <c r="E660" s="16"/>
      <c r="F660" s="30"/>
      <c r="G660" s="31">
        <f t="shared" si="310"/>
        <v>0</v>
      </c>
      <c r="H660" s="61">
        <v>1</v>
      </c>
      <c r="I660" s="62">
        <f t="shared" ref="I660:I661" si="311">IF(H660="","",H660*G660)</f>
        <v>0</v>
      </c>
      <c r="J660" s="63">
        <f t="shared" ref="J660:J661" si="312">IF(H660="","",1-H660)</f>
        <v>0</v>
      </c>
      <c r="K660" s="97">
        <f t="shared" ref="K660:K661" si="313">IF(J660="","",J660*G660)</f>
        <v>0</v>
      </c>
    </row>
    <row r="661" spans="1:11" x14ac:dyDescent="0.3">
      <c r="A661" s="9"/>
      <c r="B661" s="8" t="s">
        <v>162</v>
      </c>
      <c r="C661" s="16" t="s">
        <v>109</v>
      </c>
      <c r="D661" s="16">
        <v>35</v>
      </c>
      <c r="E661" s="16"/>
      <c r="F661" s="30"/>
      <c r="G661" s="31">
        <f t="shared" si="310"/>
        <v>0</v>
      </c>
      <c r="H661" s="61">
        <v>1</v>
      </c>
      <c r="I661" s="62">
        <f t="shared" si="311"/>
        <v>0</v>
      </c>
      <c r="J661" s="63">
        <f t="shared" si="312"/>
        <v>0</v>
      </c>
      <c r="K661" s="97">
        <f t="shared" si="313"/>
        <v>0</v>
      </c>
    </row>
    <row r="662" spans="1:11" x14ac:dyDescent="0.3">
      <c r="A662" s="9"/>
      <c r="B662" s="8"/>
      <c r="C662" s="16"/>
      <c r="D662" s="16"/>
      <c r="E662" s="16"/>
      <c r="F662" s="30"/>
      <c r="G662" s="31" t="str">
        <f t="shared" si="310"/>
        <v/>
      </c>
      <c r="H662" s="61"/>
      <c r="I662" s="62"/>
      <c r="J662" s="63"/>
      <c r="K662" s="97"/>
    </row>
    <row r="663" spans="1:11" ht="26.4" x14ac:dyDescent="0.3">
      <c r="A663" s="9"/>
      <c r="B663" s="7" t="s">
        <v>155</v>
      </c>
      <c r="C663" s="16" t="s">
        <v>156</v>
      </c>
      <c r="D663" s="16"/>
      <c r="E663" s="16"/>
      <c r="F663" s="30"/>
      <c r="G663" s="31" t="str">
        <f t="shared" si="310"/>
        <v/>
      </c>
      <c r="H663" s="61"/>
      <c r="I663" s="62" t="str">
        <f t="shared" si="295"/>
        <v/>
      </c>
      <c r="J663" s="63" t="str">
        <f t="shared" si="296"/>
        <v/>
      </c>
      <c r="K663" s="97" t="str">
        <f t="shared" si="297"/>
        <v/>
      </c>
    </row>
    <row r="664" spans="1:11" x14ac:dyDescent="0.3">
      <c r="A664" s="9"/>
      <c r="B664" s="8"/>
      <c r="C664" s="16"/>
      <c r="D664" s="16"/>
      <c r="E664" s="16"/>
      <c r="F664" s="30"/>
      <c r="G664" s="31" t="str">
        <f t="shared" si="310"/>
        <v/>
      </c>
      <c r="H664" s="61"/>
      <c r="I664" s="62" t="str">
        <f t="shared" si="295"/>
        <v/>
      </c>
      <c r="J664" s="63" t="str">
        <f t="shared" si="296"/>
        <v/>
      </c>
      <c r="K664" s="97" t="str">
        <f t="shared" si="297"/>
        <v/>
      </c>
    </row>
    <row r="665" spans="1:11" x14ac:dyDescent="0.3">
      <c r="A665" s="9"/>
      <c r="B665" s="6"/>
      <c r="C665" s="16"/>
      <c r="D665" s="16"/>
      <c r="E665" s="16"/>
      <c r="F665" s="30"/>
      <c r="G665" s="31" t="str">
        <f t="shared" si="310"/>
        <v/>
      </c>
      <c r="H665" s="61"/>
      <c r="I665" s="62" t="str">
        <f t="shared" si="295"/>
        <v/>
      </c>
      <c r="J665" s="63" t="str">
        <f t="shared" si="296"/>
        <v/>
      </c>
      <c r="K665" s="97" t="str">
        <f t="shared" si="297"/>
        <v/>
      </c>
    </row>
    <row r="666" spans="1:11" ht="15.6" x14ac:dyDescent="0.3">
      <c r="A666" s="15" t="s">
        <v>437</v>
      </c>
      <c r="B666" s="26" t="s">
        <v>64</v>
      </c>
      <c r="C666" s="16"/>
      <c r="D666" s="16"/>
      <c r="E666" s="16"/>
      <c r="F666" s="30"/>
      <c r="G666" s="31" t="str">
        <f t="shared" si="310"/>
        <v/>
      </c>
      <c r="H666" s="61"/>
      <c r="I666" s="62" t="str">
        <f t="shared" si="295"/>
        <v/>
      </c>
      <c r="J666" s="63" t="str">
        <f t="shared" si="296"/>
        <v/>
      </c>
      <c r="K666" s="97" t="str">
        <f t="shared" si="297"/>
        <v/>
      </c>
    </row>
    <row r="667" spans="1:11" x14ac:dyDescent="0.3">
      <c r="A667" s="9"/>
      <c r="B667" s="27" t="s">
        <v>157</v>
      </c>
      <c r="C667" s="16"/>
      <c r="D667" s="16"/>
      <c r="E667" s="16"/>
      <c r="F667" s="30"/>
      <c r="G667" s="31" t="str">
        <f t="shared" si="310"/>
        <v/>
      </c>
      <c r="H667" s="61"/>
      <c r="I667" s="62" t="str">
        <f t="shared" si="295"/>
        <v/>
      </c>
      <c r="J667" s="63" t="str">
        <f t="shared" si="296"/>
        <v/>
      </c>
      <c r="K667" s="97" t="str">
        <f t="shared" si="297"/>
        <v/>
      </c>
    </row>
    <row r="668" spans="1:11" x14ac:dyDescent="0.3">
      <c r="A668" s="9"/>
      <c r="B668" s="8" t="s">
        <v>159</v>
      </c>
      <c r="C668" s="16"/>
      <c r="D668" s="16"/>
      <c r="E668" s="16"/>
      <c r="F668" s="30"/>
      <c r="G668" s="31" t="str">
        <f t="shared" si="310"/>
        <v/>
      </c>
      <c r="H668" s="61"/>
      <c r="I668" s="62"/>
      <c r="J668" s="63"/>
      <c r="K668" s="97"/>
    </row>
    <row r="669" spans="1:11" x14ac:dyDescent="0.3">
      <c r="A669" s="9"/>
      <c r="B669" s="28" t="s">
        <v>414</v>
      </c>
      <c r="C669" s="16" t="s">
        <v>129</v>
      </c>
      <c r="D669" s="16">
        <v>1</v>
      </c>
      <c r="E669" s="16"/>
      <c r="F669" s="30"/>
      <c r="G669" s="31">
        <f t="shared" si="310"/>
        <v>0</v>
      </c>
      <c r="H669" s="61">
        <v>1</v>
      </c>
      <c r="I669" s="62">
        <f t="shared" ref="I669:I675" si="314">IF(H669="","",H669*G669)</f>
        <v>0</v>
      </c>
      <c r="J669" s="63">
        <f t="shared" ref="J669:J675" si="315">IF(H669="","",1-H669)</f>
        <v>0</v>
      </c>
      <c r="K669" s="97">
        <f t="shared" ref="K669:K675" si="316">IF(J669="","",J669*G669)</f>
        <v>0</v>
      </c>
    </row>
    <row r="670" spans="1:11" x14ac:dyDescent="0.3">
      <c r="A670" s="9"/>
      <c r="B670" s="28" t="s">
        <v>415</v>
      </c>
      <c r="C670" s="16" t="s">
        <v>129</v>
      </c>
      <c r="D670" s="16">
        <v>1</v>
      </c>
      <c r="E670" s="16"/>
      <c r="F670" s="30"/>
      <c r="G670" s="31">
        <f t="shared" si="310"/>
        <v>0</v>
      </c>
      <c r="H670" s="61">
        <v>1</v>
      </c>
      <c r="I670" s="62">
        <f t="shared" si="314"/>
        <v>0</v>
      </c>
      <c r="J670" s="63">
        <f t="shared" si="315"/>
        <v>0</v>
      </c>
      <c r="K670" s="97">
        <f t="shared" si="316"/>
        <v>0</v>
      </c>
    </row>
    <row r="671" spans="1:11" x14ac:dyDescent="0.3">
      <c r="A671" s="9"/>
      <c r="B671" s="28" t="s">
        <v>416</v>
      </c>
      <c r="C671" s="16" t="s">
        <v>129</v>
      </c>
      <c r="D671" s="16">
        <v>1</v>
      </c>
      <c r="E671" s="16"/>
      <c r="F671" s="30"/>
      <c r="G671" s="31">
        <f t="shared" si="310"/>
        <v>0</v>
      </c>
      <c r="H671" s="61">
        <v>1</v>
      </c>
      <c r="I671" s="62">
        <f t="shared" si="314"/>
        <v>0</v>
      </c>
      <c r="J671" s="63">
        <f t="shared" si="315"/>
        <v>0</v>
      </c>
      <c r="K671" s="97">
        <f t="shared" si="316"/>
        <v>0</v>
      </c>
    </row>
    <row r="672" spans="1:11" x14ac:dyDescent="0.3">
      <c r="A672" s="9"/>
      <c r="B672" s="28" t="s">
        <v>417</v>
      </c>
      <c r="C672" s="16" t="s">
        <v>129</v>
      </c>
      <c r="D672" s="16">
        <v>1</v>
      </c>
      <c r="E672" s="16"/>
      <c r="F672" s="30"/>
      <c r="G672" s="31">
        <f t="shared" si="310"/>
        <v>0</v>
      </c>
      <c r="H672" s="61">
        <v>1</v>
      </c>
      <c r="I672" s="62">
        <f t="shared" si="314"/>
        <v>0</v>
      </c>
      <c r="J672" s="63">
        <f t="shared" si="315"/>
        <v>0</v>
      </c>
      <c r="K672" s="97">
        <f t="shared" si="316"/>
        <v>0</v>
      </c>
    </row>
    <row r="673" spans="1:11" x14ac:dyDescent="0.3">
      <c r="A673" s="9"/>
      <c r="B673" s="28" t="s">
        <v>418</v>
      </c>
      <c r="C673" s="16" t="s">
        <v>129</v>
      </c>
      <c r="D673" s="16">
        <v>2</v>
      </c>
      <c r="E673" s="16"/>
      <c r="F673" s="30"/>
      <c r="G673" s="31">
        <f t="shared" si="310"/>
        <v>0</v>
      </c>
      <c r="H673" s="61">
        <v>1</v>
      </c>
      <c r="I673" s="62">
        <f t="shared" si="314"/>
        <v>0</v>
      </c>
      <c r="J673" s="63">
        <f t="shared" si="315"/>
        <v>0</v>
      </c>
      <c r="K673" s="97">
        <f t="shared" si="316"/>
        <v>0</v>
      </c>
    </row>
    <row r="674" spans="1:11" x14ac:dyDescent="0.3">
      <c r="A674" s="9"/>
      <c r="B674" s="28" t="s">
        <v>419</v>
      </c>
      <c r="C674" s="16" t="s">
        <v>129</v>
      </c>
      <c r="D674" s="16">
        <v>1</v>
      </c>
      <c r="E674" s="16"/>
      <c r="F674" s="30"/>
      <c r="G674" s="31">
        <f t="shared" si="310"/>
        <v>0</v>
      </c>
      <c r="H674" s="61">
        <v>1</v>
      </c>
      <c r="I674" s="62">
        <f t="shared" si="314"/>
        <v>0</v>
      </c>
      <c r="J674" s="63">
        <f t="shared" si="315"/>
        <v>0</v>
      </c>
      <c r="K674" s="97">
        <f t="shared" si="316"/>
        <v>0</v>
      </c>
    </row>
    <row r="675" spans="1:11" x14ac:dyDescent="0.3">
      <c r="A675" s="9"/>
      <c r="B675" s="21" t="s">
        <v>628</v>
      </c>
      <c r="C675" s="16" t="s">
        <v>129</v>
      </c>
      <c r="D675" s="16">
        <v>1</v>
      </c>
      <c r="E675" s="16"/>
      <c r="F675" s="30"/>
      <c r="G675" s="31">
        <f t="shared" si="310"/>
        <v>0</v>
      </c>
      <c r="H675" s="61">
        <v>1</v>
      </c>
      <c r="I675" s="62">
        <f t="shared" si="314"/>
        <v>0</v>
      </c>
      <c r="J675" s="63">
        <f t="shared" si="315"/>
        <v>0</v>
      </c>
      <c r="K675" s="97">
        <f t="shared" si="316"/>
        <v>0</v>
      </c>
    </row>
    <row r="676" spans="1:11" x14ac:dyDescent="0.3">
      <c r="A676" s="9"/>
      <c r="B676" s="8"/>
      <c r="C676" s="16"/>
      <c r="D676" s="16"/>
      <c r="E676" s="16"/>
      <c r="F676" s="30"/>
      <c r="G676" s="31" t="str">
        <f t="shared" si="310"/>
        <v/>
      </c>
      <c r="H676" s="61"/>
      <c r="I676" s="62"/>
      <c r="J676" s="63"/>
      <c r="K676" s="97"/>
    </row>
    <row r="677" spans="1:11" x14ac:dyDescent="0.3">
      <c r="A677" s="9"/>
      <c r="B677" s="6"/>
      <c r="C677" s="16"/>
      <c r="D677" s="16"/>
      <c r="E677" s="16"/>
      <c r="F677" s="30"/>
      <c r="G677" s="31" t="str">
        <f t="shared" si="310"/>
        <v/>
      </c>
      <c r="H677" s="61"/>
      <c r="I677" s="62" t="str">
        <f t="shared" si="295"/>
        <v/>
      </c>
      <c r="J677" s="63" t="str">
        <f t="shared" si="296"/>
        <v/>
      </c>
      <c r="K677" s="97" t="str">
        <f t="shared" si="297"/>
        <v/>
      </c>
    </row>
    <row r="678" spans="1:11" x14ac:dyDescent="0.3">
      <c r="A678" s="9"/>
      <c r="B678" s="27" t="s">
        <v>158</v>
      </c>
      <c r="C678" s="16"/>
      <c r="D678" s="16"/>
      <c r="E678" s="16"/>
      <c r="F678" s="30"/>
      <c r="G678" s="31" t="str">
        <f t="shared" si="310"/>
        <v/>
      </c>
      <c r="H678" s="61"/>
      <c r="I678" s="62" t="str">
        <f t="shared" si="295"/>
        <v/>
      </c>
      <c r="J678" s="63" t="str">
        <f t="shared" si="296"/>
        <v/>
      </c>
      <c r="K678" s="97" t="str">
        <f t="shared" si="297"/>
        <v/>
      </c>
    </row>
    <row r="679" spans="1:11" x14ac:dyDescent="0.3">
      <c r="A679" s="9"/>
      <c r="B679" s="8" t="s">
        <v>160</v>
      </c>
      <c r="C679" s="16"/>
      <c r="D679" s="16"/>
      <c r="E679" s="16"/>
      <c r="F679" s="30"/>
      <c r="G679" s="31" t="str">
        <f t="shared" si="310"/>
        <v/>
      </c>
      <c r="H679" s="61"/>
      <c r="I679" s="62"/>
      <c r="J679" s="63"/>
      <c r="K679" s="97"/>
    </row>
    <row r="680" spans="1:11" x14ac:dyDescent="0.3">
      <c r="A680" s="9"/>
      <c r="B680" s="21" t="s">
        <v>420</v>
      </c>
      <c r="C680" s="16" t="s">
        <v>129</v>
      </c>
      <c r="D680" s="16">
        <v>1</v>
      </c>
      <c r="E680" s="16"/>
      <c r="F680" s="30"/>
      <c r="G680" s="31">
        <f t="shared" si="310"/>
        <v>0</v>
      </c>
      <c r="H680" s="61">
        <v>1</v>
      </c>
      <c r="I680" s="62">
        <f t="shared" ref="I680:I682" si="317">IF(H680="","",H680*G680)</f>
        <v>0</v>
      </c>
      <c r="J680" s="63">
        <f t="shared" ref="J680:J682" si="318">IF(H680="","",1-H680)</f>
        <v>0</v>
      </c>
      <c r="K680" s="97">
        <f t="shared" ref="K680:K682" si="319">IF(J680="","",J680*G680)</f>
        <v>0</v>
      </c>
    </row>
    <row r="681" spans="1:11" x14ac:dyDescent="0.3">
      <c r="A681" s="9"/>
      <c r="B681" s="21" t="s">
        <v>421</v>
      </c>
      <c r="C681" s="16" t="s">
        <v>129</v>
      </c>
      <c r="D681" s="16">
        <v>1</v>
      </c>
      <c r="E681" s="16"/>
      <c r="F681" s="30"/>
      <c r="G681" s="31">
        <f t="shared" si="310"/>
        <v>0</v>
      </c>
      <c r="H681" s="61">
        <v>1</v>
      </c>
      <c r="I681" s="62">
        <f t="shared" si="317"/>
        <v>0</v>
      </c>
      <c r="J681" s="63">
        <f t="shared" si="318"/>
        <v>0</v>
      </c>
      <c r="K681" s="97">
        <f t="shared" si="319"/>
        <v>0</v>
      </c>
    </row>
    <row r="682" spans="1:11" x14ac:dyDescent="0.3">
      <c r="A682" s="9"/>
      <c r="B682" s="21" t="s">
        <v>422</v>
      </c>
      <c r="C682" s="16" t="s">
        <v>129</v>
      </c>
      <c r="D682" s="16">
        <v>2</v>
      </c>
      <c r="E682" s="16"/>
      <c r="F682" s="30"/>
      <c r="G682" s="31">
        <f t="shared" si="310"/>
        <v>0</v>
      </c>
      <c r="H682" s="61">
        <v>1</v>
      </c>
      <c r="I682" s="62">
        <f t="shared" si="317"/>
        <v>0</v>
      </c>
      <c r="J682" s="63">
        <f t="shared" si="318"/>
        <v>0</v>
      </c>
      <c r="K682" s="97">
        <f t="shared" si="319"/>
        <v>0</v>
      </c>
    </row>
    <row r="683" spans="1:11" x14ac:dyDescent="0.3">
      <c r="A683" s="9"/>
      <c r="B683" s="8"/>
      <c r="C683" s="16"/>
      <c r="D683" s="16"/>
      <c r="E683" s="16"/>
      <c r="F683" s="30"/>
      <c r="G683" s="31" t="str">
        <f t="shared" si="310"/>
        <v/>
      </c>
      <c r="H683" s="61"/>
      <c r="I683" s="62"/>
      <c r="J683" s="63"/>
      <c r="K683" s="97"/>
    </row>
    <row r="684" spans="1:11" x14ac:dyDescent="0.3">
      <c r="A684" s="9"/>
      <c r="B684" s="8"/>
      <c r="C684" s="16"/>
      <c r="D684" s="16"/>
      <c r="E684" s="16"/>
      <c r="F684" s="30"/>
      <c r="G684" s="31" t="str">
        <f t="shared" si="310"/>
        <v/>
      </c>
      <c r="H684" s="61"/>
      <c r="I684" s="62"/>
      <c r="J684" s="63"/>
      <c r="K684" s="97"/>
    </row>
    <row r="685" spans="1:11" ht="27" x14ac:dyDescent="0.3">
      <c r="A685" s="9"/>
      <c r="B685" s="8" t="s">
        <v>613</v>
      </c>
      <c r="C685" s="16"/>
      <c r="D685" s="16"/>
      <c r="E685" s="16"/>
      <c r="F685" s="30"/>
      <c r="G685" s="31" t="str">
        <f t="shared" si="310"/>
        <v/>
      </c>
      <c r="H685" s="61"/>
      <c r="I685" s="62"/>
      <c r="J685" s="63"/>
      <c r="K685" s="97"/>
    </row>
    <row r="686" spans="1:11" x14ac:dyDescent="0.3">
      <c r="A686" s="9"/>
      <c r="B686" s="21" t="s">
        <v>423</v>
      </c>
      <c r="C686" s="16" t="s">
        <v>129</v>
      </c>
      <c r="D686" s="16">
        <v>1</v>
      </c>
      <c r="E686" s="16"/>
      <c r="F686" s="30"/>
      <c r="G686" s="31">
        <f t="shared" si="310"/>
        <v>0</v>
      </c>
      <c r="H686" s="61">
        <v>1</v>
      </c>
      <c r="I686" s="62">
        <f t="shared" ref="I686:I689" si="320">IF(H686="","",H686*G686)</f>
        <v>0</v>
      </c>
      <c r="J686" s="63">
        <f t="shared" ref="J686:J689" si="321">IF(H686="","",1-H686)</f>
        <v>0</v>
      </c>
      <c r="K686" s="97">
        <f t="shared" ref="K686:K689" si="322">IF(J686="","",J686*G686)</f>
        <v>0</v>
      </c>
    </row>
    <row r="687" spans="1:11" x14ac:dyDescent="0.3">
      <c r="A687" s="9"/>
      <c r="B687" s="21" t="s">
        <v>424</v>
      </c>
      <c r="C687" s="16" t="s">
        <v>129</v>
      </c>
      <c r="D687" s="16">
        <v>1</v>
      </c>
      <c r="E687" s="16"/>
      <c r="F687" s="30"/>
      <c r="G687" s="31">
        <f t="shared" si="310"/>
        <v>0</v>
      </c>
      <c r="H687" s="61">
        <v>1</v>
      </c>
      <c r="I687" s="62">
        <f t="shared" si="320"/>
        <v>0</v>
      </c>
      <c r="J687" s="63">
        <f t="shared" si="321"/>
        <v>0</v>
      </c>
      <c r="K687" s="97">
        <f t="shared" si="322"/>
        <v>0</v>
      </c>
    </row>
    <row r="688" spans="1:11" x14ac:dyDescent="0.3">
      <c r="A688" s="9"/>
      <c r="B688" s="21" t="s">
        <v>421</v>
      </c>
      <c r="C688" s="16" t="s">
        <v>129</v>
      </c>
      <c r="D688" s="16">
        <v>1</v>
      </c>
      <c r="E688" s="16"/>
      <c r="F688" s="30"/>
      <c r="G688" s="31">
        <f t="shared" si="310"/>
        <v>0</v>
      </c>
      <c r="H688" s="61">
        <v>1</v>
      </c>
      <c r="I688" s="62">
        <f t="shared" si="320"/>
        <v>0</v>
      </c>
      <c r="J688" s="63">
        <f t="shared" si="321"/>
        <v>0</v>
      </c>
      <c r="K688" s="97">
        <f t="shared" si="322"/>
        <v>0</v>
      </c>
    </row>
    <row r="689" spans="1:11" x14ac:dyDescent="0.3">
      <c r="A689" s="9"/>
      <c r="B689" s="21" t="s">
        <v>422</v>
      </c>
      <c r="C689" s="16" t="s">
        <v>129</v>
      </c>
      <c r="D689" s="16">
        <v>2</v>
      </c>
      <c r="E689" s="16"/>
      <c r="F689" s="30"/>
      <c r="G689" s="31">
        <f t="shared" si="310"/>
        <v>0</v>
      </c>
      <c r="H689" s="61">
        <v>1</v>
      </c>
      <c r="I689" s="62">
        <f t="shared" si="320"/>
        <v>0</v>
      </c>
      <c r="J689" s="63">
        <f t="shared" si="321"/>
        <v>0</v>
      </c>
      <c r="K689" s="97">
        <f t="shared" si="322"/>
        <v>0</v>
      </c>
    </row>
    <row r="690" spans="1:11" x14ac:dyDescent="0.3">
      <c r="A690" s="9"/>
      <c r="B690" s="8"/>
      <c r="C690" s="16"/>
      <c r="D690" s="16"/>
      <c r="E690" s="16"/>
      <c r="F690" s="30"/>
      <c r="G690" s="31" t="str">
        <f t="shared" si="310"/>
        <v/>
      </c>
      <c r="H690" s="61"/>
      <c r="I690" s="62"/>
      <c r="J690" s="63"/>
      <c r="K690" s="97"/>
    </row>
    <row r="691" spans="1:11" x14ac:dyDescent="0.3">
      <c r="A691" s="9"/>
      <c r="B691" s="6"/>
      <c r="C691" s="16"/>
      <c r="D691" s="16"/>
      <c r="E691" s="16"/>
      <c r="F691" s="30"/>
      <c r="G691" s="31" t="str">
        <f t="shared" si="310"/>
        <v/>
      </c>
      <c r="H691" s="61"/>
      <c r="I691" s="62" t="str">
        <f t="shared" si="295"/>
        <v/>
      </c>
      <c r="J691" s="63" t="str">
        <f t="shared" si="296"/>
        <v/>
      </c>
      <c r="K691" s="97" t="str">
        <f t="shared" si="297"/>
        <v/>
      </c>
    </row>
    <row r="692" spans="1:11" ht="15.6" x14ac:dyDescent="0.3">
      <c r="A692" s="15" t="s">
        <v>438</v>
      </c>
      <c r="B692" s="26" t="s">
        <v>65</v>
      </c>
      <c r="C692" s="16"/>
      <c r="D692" s="16"/>
      <c r="E692" s="16"/>
      <c r="F692" s="30"/>
      <c r="G692" s="31" t="str">
        <f t="shared" si="310"/>
        <v/>
      </c>
      <c r="H692" s="61"/>
      <c r="I692" s="62" t="str">
        <f t="shared" si="295"/>
        <v/>
      </c>
      <c r="J692" s="63" t="str">
        <f t="shared" si="296"/>
        <v/>
      </c>
      <c r="K692" s="97" t="str">
        <f t="shared" si="297"/>
        <v/>
      </c>
    </row>
    <row r="693" spans="1:11" x14ac:dyDescent="0.3">
      <c r="A693" s="9"/>
      <c r="B693" s="27" t="s">
        <v>425</v>
      </c>
      <c r="C693" s="16"/>
      <c r="D693" s="16"/>
      <c r="E693" s="16"/>
      <c r="F693" s="30"/>
      <c r="G693" s="31" t="str">
        <f t="shared" si="310"/>
        <v/>
      </c>
      <c r="H693" s="61"/>
      <c r="I693" s="62" t="str">
        <f t="shared" si="295"/>
        <v/>
      </c>
      <c r="J693" s="63" t="str">
        <f t="shared" si="296"/>
        <v/>
      </c>
      <c r="K693" s="97" t="str">
        <f t="shared" si="297"/>
        <v/>
      </c>
    </row>
    <row r="694" spans="1:11" ht="27" x14ac:dyDescent="0.3">
      <c r="A694" s="9"/>
      <c r="B694" s="21" t="s">
        <v>426</v>
      </c>
      <c r="C694" s="16" t="s">
        <v>105</v>
      </c>
      <c r="D694" s="16">
        <v>1</v>
      </c>
      <c r="E694" s="16"/>
      <c r="F694" s="30"/>
      <c r="G694" s="31">
        <f t="shared" si="310"/>
        <v>0</v>
      </c>
      <c r="H694" s="61">
        <v>0</v>
      </c>
      <c r="I694" s="62">
        <f t="shared" ref="I694" si="323">IF(H694="","",H694*G694)</f>
        <v>0</v>
      </c>
      <c r="J694" s="63">
        <f t="shared" ref="J694" si="324">IF(H694="","",1-H694)</f>
        <v>1</v>
      </c>
      <c r="K694" s="97">
        <f t="shared" ref="K694" si="325">IF(J694="","",J694*G694)</f>
        <v>0</v>
      </c>
    </row>
    <row r="695" spans="1:11" x14ac:dyDescent="0.3">
      <c r="A695" s="9"/>
      <c r="B695" s="6"/>
      <c r="C695" s="16"/>
      <c r="D695" s="16"/>
      <c r="E695" s="16"/>
      <c r="F695" s="30"/>
      <c r="G695" s="31" t="str">
        <f t="shared" si="310"/>
        <v/>
      </c>
      <c r="H695" s="61"/>
      <c r="I695" s="62" t="str">
        <f t="shared" si="295"/>
        <v/>
      </c>
      <c r="J695" s="63" t="str">
        <f t="shared" si="296"/>
        <v/>
      </c>
      <c r="K695" s="97" t="str">
        <f t="shared" si="297"/>
        <v/>
      </c>
    </row>
    <row r="696" spans="1:11" x14ac:dyDescent="0.3">
      <c r="A696" s="9"/>
      <c r="B696" s="27" t="s">
        <v>427</v>
      </c>
      <c r="C696" s="16"/>
      <c r="D696" s="16"/>
      <c r="E696" s="16"/>
      <c r="F696" s="30"/>
      <c r="G696" s="31" t="str">
        <f t="shared" si="310"/>
        <v/>
      </c>
      <c r="H696" s="61"/>
      <c r="I696" s="62" t="str">
        <f t="shared" si="295"/>
        <v/>
      </c>
      <c r="J696" s="63" t="str">
        <f t="shared" si="296"/>
        <v/>
      </c>
      <c r="K696" s="97" t="str">
        <f t="shared" si="297"/>
        <v/>
      </c>
    </row>
    <row r="697" spans="1:11" x14ac:dyDescent="0.3">
      <c r="A697" s="9"/>
      <c r="B697" s="21" t="s">
        <v>428</v>
      </c>
      <c r="C697" s="16" t="s">
        <v>156</v>
      </c>
      <c r="D697" s="16"/>
      <c r="E697" s="16"/>
      <c r="F697" s="30"/>
      <c r="G697" s="31" t="str">
        <f t="shared" si="310"/>
        <v/>
      </c>
      <c r="H697" s="61"/>
      <c r="I697" s="62" t="str">
        <f t="shared" si="295"/>
        <v/>
      </c>
      <c r="J697" s="63" t="str">
        <f t="shared" si="296"/>
        <v/>
      </c>
      <c r="K697" s="97" t="str">
        <f t="shared" si="297"/>
        <v/>
      </c>
    </row>
    <row r="698" spans="1:11" x14ac:dyDescent="0.3">
      <c r="A698" s="9"/>
      <c r="B698" s="21" t="s">
        <v>429</v>
      </c>
      <c r="C698" s="16" t="s">
        <v>156</v>
      </c>
      <c r="D698" s="16"/>
      <c r="E698" s="16"/>
      <c r="F698" s="30"/>
      <c r="G698" s="31" t="str">
        <f t="shared" si="310"/>
        <v/>
      </c>
      <c r="H698" s="61"/>
      <c r="I698" s="62" t="str">
        <f t="shared" si="295"/>
        <v/>
      </c>
      <c r="J698" s="63" t="str">
        <f t="shared" si="296"/>
        <v/>
      </c>
      <c r="K698" s="97" t="str">
        <f t="shared" si="297"/>
        <v/>
      </c>
    </row>
    <row r="699" spans="1:11" x14ac:dyDescent="0.3">
      <c r="A699" s="9"/>
      <c r="B699" s="21" t="s">
        <v>430</v>
      </c>
      <c r="C699" s="16" t="s">
        <v>156</v>
      </c>
      <c r="D699" s="16"/>
      <c r="E699" s="16"/>
      <c r="F699" s="30"/>
      <c r="G699" s="31" t="str">
        <f t="shared" si="310"/>
        <v/>
      </c>
      <c r="H699" s="61"/>
      <c r="I699" s="62" t="str">
        <f t="shared" si="295"/>
        <v/>
      </c>
      <c r="J699" s="63" t="str">
        <f t="shared" si="296"/>
        <v/>
      </c>
      <c r="K699" s="97" t="str">
        <f t="shared" si="297"/>
        <v/>
      </c>
    </row>
    <row r="700" spans="1:11" x14ac:dyDescent="0.3">
      <c r="A700" s="9"/>
      <c r="B700" s="21" t="s">
        <v>431</v>
      </c>
      <c r="C700" s="16" t="s">
        <v>156</v>
      </c>
      <c r="D700" s="16"/>
      <c r="E700" s="16"/>
      <c r="F700" s="30"/>
      <c r="G700" s="31" t="str">
        <f t="shared" si="310"/>
        <v/>
      </c>
      <c r="H700" s="61"/>
      <c r="I700" s="62" t="str">
        <f t="shared" ref="I700" si="326">IF(H700="","",H700*G700)</f>
        <v/>
      </c>
      <c r="J700" s="63" t="str">
        <f t="shared" ref="J700" si="327">IF(H700="","",1-H700)</f>
        <v/>
      </c>
      <c r="K700" s="97" t="str">
        <f t="shared" ref="K700" si="328">IF(J700="","",J700*G700)</f>
        <v/>
      </c>
    </row>
    <row r="701" spans="1:11" x14ac:dyDescent="0.3">
      <c r="A701" s="9"/>
      <c r="B701" s="21" t="s">
        <v>432</v>
      </c>
      <c r="C701" s="16" t="s">
        <v>156</v>
      </c>
      <c r="D701" s="16"/>
      <c r="E701" s="16"/>
      <c r="F701" s="30"/>
      <c r="G701" s="31" t="str">
        <f t="shared" si="310"/>
        <v/>
      </c>
      <c r="H701" s="61"/>
      <c r="I701" s="62"/>
      <c r="J701" s="63"/>
      <c r="K701" s="97"/>
    </row>
    <row r="702" spans="1:11" x14ac:dyDescent="0.3">
      <c r="A702" s="9"/>
      <c r="B702" s="21" t="s">
        <v>433</v>
      </c>
      <c r="C702" s="16" t="s">
        <v>156</v>
      </c>
      <c r="D702" s="16"/>
      <c r="E702" s="16"/>
      <c r="F702" s="30"/>
      <c r="G702" s="31" t="str">
        <f t="shared" si="310"/>
        <v/>
      </c>
      <c r="H702" s="61"/>
      <c r="I702" s="62"/>
      <c r="J702" s="63"/>
      <c r="K702" s="97"/>
    </row>
    <row r="703" spans="1:11" x14ac:dyDescent="0.3">
      <c r="A703" s="9"/>
      <c r="B703" s="8"/>
      <c r="C703" s="16"/>
      <c r="D703" s="16"/>
      <c r="E703" s="16"/>
      <c r="F703" s="30"/>
      <c r="G703" s="31" t="str">
        <f t="shared" si="310"/>
        <v/>
      </c>
      <c r="H703" s="61"/>
      <c r="I703" s="62"/>
      <c r="J703" s="63"/>
      <c r="K703" s="97"/>
    </row>
    <row r="704" spans="1:11" x14ac:dyDescent="0.3">
      <c r="A704" s="9"/>
      <c r="B704" s="6"/>
      <c r="C704" s="16"/>
      <c r="D704" s="16"/>
      <c r="E704" s="16"/>
      <c r="F704" s="30"/>
      <c r="G704" s="31" t="str">
        <f t="shared" si="310"/>
        <v/>
      </c>
      <c r="H704" s="61"/>
      <c r="I704" s="62" t="str">
        <f t="shared" si="295"/>
        <v/>
      </c>
      <c r="J704" s="63" t="str">
        <f t="shared" si="296"/>
        <v/>
      </c>
      <c r="K704" s="97" t="str">
        <f t="shared" si="297"/>
        <v/>
      </c>
    </row>
    <row r="705" spans="1:11" x14ac:dyDescent="0.3">
      <c r="A705" s="9"/>
      <c r="B705" s="27" t="s">
        <v>161</v>
      </c>
      <c r="C705" s="16"/>
      <c r="D705" s="16"/>
      <c r="E705" s="16"/>
      <c r="F705" s="30"/>
      <c r="G705" s="31" t="str">
        <f t="shared" si="310"/>
        <v/>
      </c>
      <c r="H705" s="61"/>
      <c r="I705" s="62" t="str">
        <f t="shared" si="295"/>
        <v/>
      </c>
      <c r="J705" s="63" t="str">
        <f t="shared" si="296"/>
        <v/>
      </c>
      <c r="K705" s="97" t="str">
        <f t="shared" si="297"/>
        <v/>
      </c>
    </row>
    <row r="706" spans="1:11" x14ac:dyDescent="0.3">
      <c r="A706" s="9"/>
      <c r="B706" s="8" t="s">
        <v>165</v>
      </c>
      <c r="C706" s="16" t="s">
        <v>109</v>
      </c>
      <c r="D706" s="16">
        <v>70</v>
      </c>
      <c r="E706" s="16"/>
      <c r="F706" s="30"/>
      <c r="G706" s="31">
        <f t="shared" si="310"/>
        <v>0</v>
      </c>
      <c r="H706" s="61">
        <v>0.4</v>
      </c>
      <c r="I706" s="62">
        <f t="shared" ref="I706" si="329">IF(H706="","",H706*G706)</f>
        <v>0</v>
      </c>
      <c r="J706" s="63">
        <f t="shared" ref="J706" si="330">IF(H706="","",1-H706)</f>
        <v>0.6</v>
      </c>
      <c r="K706" s="97">
        <f t="shared" ref="K706" si="331">IF(J706="","",J706*G706)</f>
        <v>0</v>
      </c>
    </row>
    <row r="707" spans="1:11" x14ac:dyDescent="0.3">
      <c r="A707" s="9"/>
      <c r="B707" s="8"/>
      <c r="C707" s="16"/>
      <c r="D707" s="16"/>
      <c r="E707" s="16"/>
      <c r="F707" s="30"/>
      <c r="G707" s="31" t="str">
        <f t="shared" si="310"/>
        <v/>
      </c>
      <c r="H707" s="61"/>
      <c r="I707" s="62"/>
      <c r="J707" s="63"/>
      <c r="K707" s="97"/>
    </row>
    <row r="708" spans="1:11" x14ac:dyDescent="0.3">
      <c r="A708" s="9"/>
      <c r="B708" s="8" t="s">
        <v>162</v>
      </c>
      <c r="C708" s="16" t="s">
        <v>109</v>
      </c>
      <c r="D708" s="16">
        <v>60</v>
      </c>
      <c r="E708" s="16"/>
      <c r="F708" s="30"/>
      <c r="G708" s="31">
        <f t="shared" si="310"/>
        <v>0</v>
      </c>
      <c r="H708" s="61">
        <v>0.4</v>
      </c>
      <c r="I708" s="62">
        <f t="shared" ref="I708" si="332">IF(H708="","",H708*G708)</f>
        <v>0</v>
      </c>
      <c r="J708" s="63">
        <f t="shared" ref="J708" si="333">IF(H708="","",1-H708)</f>
        <v>0.6</v>
      </c>
      <c r="K708" s="97">
        <f t="shared" ref="K708" si="334">IF(J708="","",J708*G708)</f>
        <v>0</v>
      </c>
    </row>
    <row r="709" spans="1:11" x14ac:dyDescent="0.3">
      <c r="A709" s="9"/>
      <c r="B709" s="8"/>
      <c r="C709" s="16"/>
      <c r="D709" s="16"/>
      <c r="E709" s="16"/>
      <c r="F709" s="30"/>
      <c r="G709" s="31" t="str">
        <f t="shared" si="310"/>
        <v/>
      </c>
      <c r="H709" s="61"/>
      <c r="I709" s="62"/>
      <c r="J709" s="63"/>
      <c r="K709" s="97"/>
    </row>
    <row r="710" spans="1:11" x14ac:dyDescent="0.3">
      <c r="A710" s="9"/>
      <c r="B710" s="6"/>
      <c r="C710" s="16"/>
      <c r="D710" s="16"/>
      <c r="E710" s="16"/>
      <c r="F710" s="30"/>
      <c r="G710" s="31" t="str">
        <f t="shared" si="310"/>
        <v/>
      </c>
      <c r="H710" s="61"/>
      <c r="I710" s="62" t="str">
        <f t="shared" si="295"/>
        <v/>
      </c>
      <c r="J710" s="63" t="str">
        <f t="shared" si="296"/>
        <v/>
      </c>
      <c r="K710" s="97" t="str">
        <f t="shared" si="297"/>
        <v/>
      </c>
    </row>
    <row r="711" spans="1:11" x14ac:dyDescent="0.3">
      <c r="A711" s="9"/>
      <c r="B711" s="27" t="s">
        <v>163</v>
      </c>
      <c r="C711" s="16"/>
      <c r="D711" s="16"/>
      <c r="E711" s="16"/>
      <c r="F711" s="30"/>
      <c r="G711" s="31" t="str">
        <f t="shared" si="310"/>
        <v/>
      </c>
      <c r="H711" s="61"/>
      <c r="I711" s="62" t="str">
        <f t="shared" si="295"/>
        <v/>
      </c>
      <c r="J711" s="63" t="str">
        <f t="shared" si="296"/>
        <v/>
      </c>
      <c r="K711" s="97" t="str">
        <f t="shared" si="297"/>
        <v/>
      </c>
    </row>
    <row r="712" spans="1:11" x14ac:dyDescent="0.3">
      <c r="A712" s="9"/>
      <c r="B712" s="8" t="s">
        <v>164</v>
      </c>
      <c r="C712" s="16" t="s">
        <v>109</v>
      </c>
      <c r="D712" s="16">
        <v>15</v>
      </c>
      <c r="E712" s="16"/>
      <c r="F712" s="30"/>
      <c r="G712" s="31">
        <f t="shared" si="310"/>
        <v>0</v>
      </c>
      <c r="H712" s="61">
        <v>1</v>
      </c>
      <c r="I712" s="62">
        <f t="shared" ref="I712" si="335">IF(H712="","",H712*G712)</f>
        <v>0</v>
      </c>
      <c r="J712" s="63">
        <f t="shared" ref="J712" si="336">IF(H712="","",1-H712)</f>
        <v>0</v>
      </c>
      <c r="K712" s="97">
        <f t="shared" ref="K712" si="337">IF(J712="","",J712*G712)</f>
        <v>0</v>
      </c>
    </row>
    <row r="713" spans="1:11" x14ac:dyDescent="0.3">
      <c r="A713" s="9"/>
      <c r="B713" s="8"/>
      <c r="C713" s="16"/>
      <c r="D713" s="16"/>
      <c r="E713" s="16"/>
      <c r="F713" s="30"/>
      <c r="G713" s="31" t="str">
        <f t="shared" si="310"/>
        <v/>
      </c>
      <c r="H713" s="61"/>
      <c r="I713" s="62" t="str">
        <f t="shared" si="295"/>
        <v/>
      </c>
      <c r="J713" s="63" t="str">
        <f t="shared" si="296"/>
        <v/>
      </c>
      <c r="K713" s="97" t="str">
        <f t="shared" si="297"/>
        <v/>
      </c>
    </row>
    <row r="714" spans="1:11" x14ac:dyDescent="0.3">
      <c r="A714" s="9"/>
      <c r="B714" s="27" t="s">
        <v>166</v>
      </c>
      <c r="C714" s="16"/>
      <c r="D714" s="16"/>
      <c r="E714" s="16"/>
      <c r="F714" s="30"/>
      <c r="G714" s="31" t="str">
        <f t="shared" ref="G714:G729" si="338">IF(D714="","",F714*D714)</f>
        <v/>
      </c>
      <c r="H714" s="61"/>
      <c r="I714" s="62" t="str">
        <f t="shared" ref="I714:I813" si="339">IF(H714="","",H714*G714)</f>
        <v/>
      </c>
      <c r="J714" s="63" t="str">
        <f t="shared" ref="J714:J813" si="340">IF(H714="","",1-H714)</f>
        <v/>
      </c>
      <c r="K714" s="97" t="str">
        <f t="shared" ref="K714:K813" si="341">IF(J714="","",J714*G714)</f>
        <v/>
      </c>
    </row>
    <row r="715" spans="1:11" x14ac:dyDescent="0.3">
      <c r="A715" s="9"/>
      <c r="B715" s="8" t="s">
        <v>197</v>
      </c>
      <c r="C715" s="16" t="s">
        <v>105</v>
      </c>
      <c r="D715" s="16">
        <v>1</v>
      </c>
      <c r="E715" s="16"/>
      <c r="F715" s="30"/>
      <c r="G715" s="31">
        <f t="shared" si="338"/>
        <v>0</v>
      </c>
      <c r="H715" s="61">
        <v>0.4</v>
      </c>
      <c r="I715" s="62">
        <f t="shared" si="339"/>
        <v>0</v>
      </c>
      <c r="J715" s="63">
        <f t="shared" si="340"/>
        <v>0.6</v>
      </c>
      <c r="K715" s="97">
        <f t="shared" si="341"/>
        <v>0</v>
      </c>
    </row>
    <row r="716" spans="1:11" x14ac:dyDescent="0.3">
      <c r="A716" s="9"/>
      <c r="B716" s="8"/>
      <c r="C716" s="16"/>
      <c r="D716" s="16"/>
      <c r="E716" s="16"/>
      <c r="F716" s="30"/>
      <c r="G716" s="31" t="str">
        <f t="shared" si="338"/>
        <v/>
      </c>
      <c r="H716" s="61"/>
      <c r="I716" s="62" t="str">
        <f t="shared" si="339"/>
        <v/>
      </c>
      <c r="J716" s="63" t="str">
        <f t="shared" si="340"/>
        <v/>
      </c>
      <c r="K716" s="97" t="str">
        <f t="shared" si="341"/>
        <v/>
      </c>
    </row>
    <row r="717" spans="1:11" x14ac:dyDescent="0.3">
      <c r="A717" s="9"/>
      <c r="B717" s="6"/>
      <c r="C717" s="16"/>
      <c r="D717" s="16"/>
      <c r="E717" s="16"/>
      <c r="F717" s="30"/>
      <c r="G717" s="31" t="str">
        <f t="shared" si="338"/>
        <v/>
      </c>
      <c r="H717" s="61"/>
      <c r="I717" s="62" t="str">
        <f t="shared" si="339"/>
        <v/>
      </c>
      <c r="J717" s="63" t="str">
        <f t="shared" si="340"/>
        <v/>
      </c>
      <c r="K717" s="97" t="str">
        <f t="shared" si="341"/>
        <v/>
      </c>
    </row>
    <row r="718" spans="1:11" ht="15.6" x14ac:dyDescent="0.3">
      <c r="A718" s="15" t="s">
        <v>439</v>
      </c>
      <c r="B718" s="26" t="s">
        <v>66</v>
      </c>
      <c r="C718" s="16"/>
      <c r="D718" s="16"/>
      <c r="E718" s="16"/>
      <c r="F718" s="30"/>
      <c r="G718" s="31" t="str">
        <f t="shared" si="338"/>
        <v/>
      </c>
      <c r="H718" s="61"/>
      <c r="I718" s="62" t="str">
        <f t="shared" si="339"/>
        <v/>
      </c>
      <c r="J718" s="63" t="str">
        <f t="shared" si="340"/>
        <v/>
      </c>
      <c r="K718" s="97" t="str">
        <f t="shared" si="341"/>
        <v/>
      </c>
    </row>
    <row r="719" spans="1:11" x14ac:dyDescent="0.3">
      <c r="A719" s="9"/>
      <c r="B719" s="27" t="s">
        <v>161</v>
      </c>
      <c r="C719" s="16"/>
      <c r="D719" s="16"/>
      <c r="E719" s="16"/>
      <c r="F719" s="30"/>
      <c r="G719" s="31" t="str">
        <f t="shared" si="338"/>
        <v/>
      </c>
      <c r="H719" s="61"/>
      <c r="I719" s="62" t="str">
        <f t="shared" si="339"/>
        <v/>
      </c>
      <c r="J719" s="63" t="str">
        <f t="shared" si="340"/>
        <v/>
      </c>
      <c r="K719" s="97" t="str">
        <f t="shared" si="341"/>
        <v/>
      </c>
    </row>
    <row r="720" spans="1:11" x14ac:dyDescent="0.3">
      <c r="A720" s="9"/>
      <c r="B720" s="8" t="s">
        <v>165</v>
      </c>
      <c r="C720" s="16" t="s">
        <v>109</v>
      </c>
      <c r="D720" s="16">
        <v>10</v>
      </c>
      <c r="E720" s="16"/>
      <c r="F720" s="30"/>
      <c r="G720" s="31">
        <f t="shared" si="338"/>
        <v>0</v>
      </c>
      <c r="H720" s="61">
        <v>1</v>
      </c>
      <c r="I720" s="62">
        <f t="shared" si="339"/>
        <v>0</v>
      </c>
      <c r="J720" s="63">
        <f t="shared" si="340"/>
        <v>0</v>
      </c>
      <c r="K720" s="97">
        <f t="shared" si="341"/>
        <v>0</v>
      </c>
    </row>
    <row r="721" spans="1:11" x14ac:dyDescent="0.3">
      <c r="A721" s="9"/>
      <c r="B721" s="28" t="s">
        <v>320</v>
      </c>
      <c r="C721" s="16"/>
      <c r="D721" s="16"/>
      <c r="E721" s="16"/>
      <c r="F721" s="30"/>
      <c r="G721" s="31" t="str">
        <f t="shared" si="338"/>
        <v/>
      </c>
      <c r="H721" s="61"/>
      <c r="I721" s="62"/>
      <c r="J721" s="63"/>
      <c r="K721" s="97"/>
    </row>
    <row r="722" spans="1:11" x14ac:dyDescent="0.3">
      <c r="A722" s="9"/>
      <c r="B722" s="8"/>
      <c r="C722" s="16"/>
      <c r="D722" s="16"/>
      <c r="E722" s="16"/>
      <c r="F722" s="30"/>
      <c r="G722" s="31" t="str">
        <f t="shared" si="338"/>
        <v/>
      </c>
      <c r="H722" s="61"/>
      <c r="I722" s="62"/>
      <c r="J722" s="63"/>
      <c r="K722" s="97"/>
    </row>
    <row r="723" spans="1:11" x14ac:dyDescent="0.3">
      <c r="A723" s="9"/>
      <c r="B723" s="8" t="s">
        <v>162</v>
      </c>
      <c r="C723" s="16" t="s">
        <v>109</v>
      </c>
      <c r="D723" s="16">
        <v>10</v>
      </c>
      <c r="E723" s="16"/>
      <c r="F723" s="30"/>
      <c r="G723" s="31">
        <f t="shared" si="338"/>
        <v>0</v>
      </c>
      <c r="H723" s="61">
        <v>1</v>
      </c>
      <c r="I723" s="62">
        <f t="shared" ref="I723" si="342">IF(H723="","",H723*G723)</f>
        <v>0</v>
      </c>
      <c r="J723" s="63">
        <f t="shared" ref="J723" si="343">IF(H723="","",1-H723)</f>
        <v>0</v>
      </c>
      <c r="K723" s="97">
        <f t="shared" ref="K723" si="344">IF(J723="","",J723*G723)</f>
        <v>0</v>
      </c>
    </row>
    <row r="724" spans="1:11" x14ac:dyDescent="0.3">
      <c r="A724" s="9"/>
      <c r="B724" s="28" t="s">
        <v>320</v>
      </c>
      <c r="C724" s="16"/>
      <c r="D724" s="16"/>
      <c r="E724" s="16"/>
      <c r="F724" s="30"/>
      <c r="G724" s="31" t="str">
        <f t="shared" si="338"/>
        <v/>
      </c>
      <c r="H724" s="61"/>
      <c r="I724" s="62"/>
      <c r="J724" s="63"/>
      <c r="K724" s="97"/>
    </row>
    <row r="725" spans="1:11" x14ac:dyDescent="0.3">
      <c r="A725" s="9"/>
      <c r="B725" s="6"/>
      <c r="C725" s="16"/>
      <c r="D725" s="16"/>
      <c r="E725" s="16"/>
      <c r="F725" s="30"/>
      <c r="G725" s="31" t="str">
        <f t="shared" si="338"/>
        <v/>
      </c>
      <c r="H725" s="61"/>
      <c r="I725" s="62" t="str">
        <f t="shared" si="339"/>
        <v/>
      </c>
      <c r="J725" s="63" t="str">
        <f t="shared" si="340"/>
        <v/>
      </c>
      <c r="K725" s="97" t="str">
        <f t="shared" si="341"/>
        <v/>
      </c>
    </row>
    <row r="726" spans="1:11" x14ac:dyDescent="0.3">
      <c r="A726" s="9"/>
      <c r="B726" s="27" t="s">
        <v>166</v>
      </c>
      <c r="C726" s="16"/>
      <c r="D726" s="16"/>
      <c r="E726" s="16"/>
      <c r="F726" s="30"/>
      <c r="G726" s="31" t="str">
        <f t="shared" si="338"/>
        <v/>
      </c>
      <c r="H726" s="61"/>
      <c r="I726" s="62" t="str">
        <f t="shared" si="339"/>
        <v/>
      </c>
      <c r="J726" s="63" t="str">
        <f t="shared" si="340"/>
        <v/>
      </c>
      <c r="K726" s="97" t="str">
        <f t="shared" si="341"/>
        <v/>
      </c>
    </row>
    <row r="727" spans="1:11" x14ac:dyDescent="0.3">
      <c r="A727" s="9"/>
      <c r="B727" s="8" t="s">
        <v>167</v>
      </c>
      <c r="C727" s="16" t="s">
        <v>105</v>
      </c>
      <c r="D727" s="16">
        <v>1</v>
      </c>
      <c r="E727" s="16"/>
      <c r="F727" s="30"/>
      <c r="G727" s="31">
        <f t="shared" si="338"/>
        <v>0</v>
      </c>
      <c r="H727" s="61">
        <v>1</v>
      </c>
      <c r="I727" s="62">
        <f t="shared" si="339"/>
        <v>0</v>
      </c>
      <c r="J727" s="63">
        <f t="shared" si="340"/>
        <v>0</v>
      </c>
      <c r="K727" s="97">
        <f t="shared" si="341"/>
        <v>0</v>
      </c>
    </row>
    <row r="728" spans="1:11" x14ac:dyDescent="0.3">
      <c r="A728" s="9"/>
      <c r="B728" s="8"/>
      <c r="C728" s="16"/>
      <c r="D728" s="16"/>
      <c r="E728" s="16"/>
      <c r="F728" s="30"/>
      <c r="G728" s="31" t="str">
        <f t="shared" si="338"/>
        <v/>
      </c>
      <c r="H728" s="61"/>
      <c r="I728" s="62"/>
      <c r="J728" s="63"/>
      <c r="K728" s="97"/>
    </row>
    <row r="729" spans="1:11" x14ac:dyDescent="0.3">
      <c r="A729" s="9"/>
      <c r="B729" s="6"/>
      <c r="C729" s="16"/>
      <c r="D729" s="16"/>
      <c r="E729" s="16"/>
      <c r="F729" s="30"/>
      <c r="G729" s="31" t="str">
        <f t="shared" si="338"/>
        <v/>
      </c>
      <c r="H729" s="61"/>
      <c r="I729" s="62" t="str">
        <f t="shared" si="339"/>
        <v/>
      </c>
      <c r="J729" s="63" t="str">
        <f t="shared" si="340"/>
        <v/>
      </c>
      <c r="K729" s="97" t="str">
        <f t="shared" si="341"/>
        <v/>
      </c>
    </row>
    <row r="730" spans="1:11" ht="15.6" x14ac:dyDescent="0.3">
      <c r="A730" s="13"/>
      <c r="B730" s="40" t="str">
        <f>CONCATENATE("SOUS TOTAL","  -  ", A655, "  -  ", B655)</f>
        <v>SOUS TOTAL  -  4.1.  -  EAU FROIDE POTABLE</v>
      </c>
      <c r="C730" s="20"/>
      <c r="D730" s="20"/>
      <c r="E730" s="20"/>
      <c r="F730" s="38"/>
      <c r="G730" s="45">
        <f>SUBTOTAL(9,G655:G729)</f>
        <v>0</v>
      </c>
      <c r="H730" s="61"/>
      <c r="I730" s="65">
        <f>SUBTOTAL(9,I655:I729)</f>
        <v>0</v>
      </c>
      <c r="J730" s="63" t="str">
        <f t="shared" si="340"/>
        <v/>
      </c>
      <c r="K730" s="45">
        <f>SUBTOTAL(9,K655:K729)</f>
        <v>0</v>
      </c>
    </row>
    <row r="731" spans="1:11" x14ac:dyDescent="0.3">
      <c r="A731" s="9"/>
      <c r="B731" s="6"/>
      <c r="C731" s="16"/>
      <c r="D731" s="16"/>
      <c r="E731" s="16"/>
      <c r="F731" s="30"/>
      <c r="G731" s="31" t="str">
        <f t="shared" ref="G731:G794" si="345">IF(D731="","",F731*D731)</f>
        <v/>
      </c>
      <c r="H731" s="61"/>
      <c r="I731" s="62" t="str">
        <f t="shared" si="339"/>
        <v/>
      </c>
      <c r="J731" s="63" t="str">
        <f t="shared" si="340"/>
        <v/>
      </c>
      <c r="K731" s="97" t="str">
        <f t="shared" si="341"/>
        <v/>
      </c>
    </row>
    <row r="732" spans="1:11" x14ac:dyDescent="0.3">
      <c r="A732" s="9"/>
      <c r="B732" s="6"/>
      <c r="C732" s="16"/>
      <c r="D732" s="16"/>
      <c r="E732" s="16"/>
      <c r="F732" s="30"/>
      <c r="G732" s="31" t="str">
        <f t="shared" si="345"/>
        <v/>
      </c>
      <c r="H732" s="61"/>
      <c r="I732" s="62" t="str">
        <f t="shared" si="339"/>
        <v/>
      </c>
      <c r="J732" s="63" t="str">
        <f t="shared" si="340"/>
        <v/>
      </c>
      <c r="K732" s="97" t="str">
        <f t="shared" si="341"/>
        <v/>
      </c>
    </row>
    <row r="733" spans="1:11" ht="15.6" x14ac:dyDescent="0.3">
      <c r="A733" s="15" t="s">
        <v>440</v>
      </c>
      <c r="B733" s="26" t="s">
        <v>441</v>
      </c>
      <c r="C733" s="16"/>
      <c r="D733" s="16"/>
      <c r="E733" s="16"/>
      <c r="F733" s="30"/>
      <c r="G733" s="31" t="str">
        <f t="shared" si="345"/>
        <v/>
      </c>
      <c r="H733" s="61"/>
      <c r="I733" s="62" t="str">
        <f t="shared" si="339"/>
        <v/>
      </c>
      <c r="J733" s="63" t="str">
        <f t="shared" si="340"/>
        <v/>
      </c>
      <c r="K733" s="97" t="str">
        <f t="shared" si="341"/>
        <v/>
      </c>
    </row>
    <row r="734" spans="1:11" x14ac:dyDescent="0.3">
      <c r="A734" s="9"/>
      <c r="B734" s="6"/>
      <c r="C734" s="16"/>
      <c r="D734" s="16"/>
      <c r="E734" s="16"/>
      <c r="F734" s="30"/>
      <c r="G734" s="31" t="str">
        <f t="shared" si="345"/>
        <v/>
      </c>
      <c r="H734" s="61"/>
      <c r="I734" s="62" t="str">
        <f t="shared" si="339"/>
        <v/>
      </c>
      <c r="J734" s="63" t="str">
        <f t="shared" si="340"/>
        <v/>
      </c>
      <c r="K734" s="97" t="str">
        <f t="shared" si="341"/>
        <v/>
      </c>
    </row>
    <row r="735" spans="1:11" x14ac:dyDescent="0.3">
      <c r="A735" s="9"/>
      <c r="B735" s="27" t="s">
        <v>161</v>
      </c>
      <c r="C735" s="16"/>
      <c r="D735" s="16"/>
      <c r="E735" s="16"/>
      <c r="F735" s="30"/>
      <c r="G735" s="31" t="str">
        <f t="shared" si="345"/>
        <v/>
      </c>
      <c r="H735" s="61"/>
      <c r="I735" s="62" t="str">
        <f t="shared" ref="I735:I736" si="346">IF(H735="","",H735*G735)</f>
        <v/>
      </c>
      <c r="J735" s="63" t="str">
        <f t="shared" ref="J735:J736" si="347">IF(H735="","",1-H735)</f>
        <v/>
      </c>
      <c r="K735" s="97" t="str">
        <f t="shared" ref="K735:K736" si="348">IF(J735="","",J735*G735)</f>
        <v/>
      </c>
    </row>
    <row r="736" spans="1:11" x14ac:dyDescent="0.3">
      <c r="A736" s="9"/>
      <c r="B736" s="8" t="s">
        <v>165</v>
      </c>
      <c r="C736" s="16" t="s">
        <v>109</v>
      </c>
      <c r="D736" s="16">
        <v>15</v>
      </c>
      <c r="E736" s="16"/>
      <c r="F736" s="30"/>
      <c r="G736" s="31">
        <f t="shared" ref="G736" si="349">IF(D736="","",F736*D736)</f>
        <v>0</v>
      </c>
      <c r="H736" s="61">
        <v>1</v>
      </c>
      <c r="I736" s="62">
        <f t="shared" si="346"/>
        <v>0</v>
      </c>
      <c r="J736" s="63">
        <f t="shared" si="347"/>
        <v>0</v>
      </c>
      <c r="K736" s="97">
        <f t="shared" si="348"/>
        <v>0</v>
      </c>
    </row>
    <row r="737" spans="1:11" x14ac:dyDescent="0.3">
      <c r="A737" s="9"/>
      <c r="B737" s="28" t="s">
        <v>320</v>
      </c>
      <c r="C737" s="16"/>
      <c r="D737" s="16"/>
      <c r="E737" s="16"/>
      <c r="F737" s="30"/>
      <c r="G737" s="31" t="str">
        <f t="shared" si="345"/>
        <v/>
      </c>
      <c r="H737" s="61"/>
      <c r="I737" s="62"/>
      <c r="J737" s="63"/>
      <c r="K737" s="97"/>
    </row>
    <row r="738" spans="1:11" x14ac:dyDescent="0.3">
      <c r="A738" s="9"/>
      <c r="B738" s="8"/>
      <c r="C738" s="16"/>
      <c r="D738" s="16"/>
      <c r="E738" s="16"/>
      <c r="F738" s="30"/>
      <c r="G738" s="31" t="str">
        <f t="shared" si="345"/>
        <v/>
      </c>
      <c r="H738" s="61"/>
      <c r="I738" s="62"/>
      <c r="J738" s="63"/>
      <c r="K738" s="97"/>
    </row>
    <row r="739" spans="1:11" x14ac:dyDescent="0.3">
      <c r="A739" s="9"/>
      <c r="B739" s="8" t="s">
        <v>162</v>
      </c>
      <c r="C739" s="16" t="s">
        <v>109</v>
      </c>
      <c r="D739" s="16">
        <v>15</v>
      </c>
      <c r="E739" s="16"/>
      <c r="F739" s="30"/>
      <c r="G739" s="31">
        <f t="shared" si="345"/>
        <v>0</v>
      </c>
      <c r="H739" s="61">
        <v>1</v>
      </c>
      <c r="I739" s="62">
        <f t="shared" ref="I739" si="350">IF(H739="","",H739*G739)</f>
        <v>0</v>
      </c>
      <c r="J739" s="63">
        <f t="shared" ref="J739" si="351">IF(H739="","",1-H739)</f>
        <v>0</v>
      </c>
      <c r="K739" s="97">
        <f t="shared" ref="K739" si="352">IF(J739="","",J739*G739)</f>
        <v>0</v>
      </c>
    </row>
    <row r="740" spans="1:11" x14ac:dyDescent="0.3">
      <c r="A740" s="9"/>
      <c r="B740" s="28" t="s">
        <v>320</v>
      </c>
      <c r="C740" s="16"/>
      <c r="D740" s="16"/>
      <c r="E740" s="16"/>
      <c r="F740" s="30"/>
      <c r="G740" s="31" t="str">
        <f t="shared" si="345"/>
        <v/>
      </c>
      <c r="H740" s="61"/>
      <c r="I740" s="62"/>
      <c r="J740" s="63"/>
      <c r="K740" s="97"/>
    </row>
    <row r="741" spans="1:11" x14ac:dyDescent="0.3">
      <c r="A741" s="9"/>
      <c r="B741" s="21"/>
      <c r="C741" s="16"/>
      <c r="D741" s="16"/>
      <c r="E741" s="16"/>
      <c r="F741" s="30"/>
      <c r="G741" s="31" t="str">
        <f t="shared" si="345"/>
        <v/>
      </c>
      <c r="H741" s="61"/>
      <c r="I741" s="62"/>
      <c r="J741" s="63"/>
      <c r="K741" s="97"/>
    </row>
    <row r="742" spans="1:11" x14ac:dyDescent="0.3">
      <c r="A742" s="9"/>
      <c r="B742" s="8" t="s">
        <v>442</v>
      </c>
      <c r="C742" s="16" t="s">
        <v>105</v>
      </c>
      <c r="D742" s="16">
        <v>1</v>
      </c>
      <c r="E742" s="16"/>
      <c r="F742" s="30"/>
      <c r="G742" s="31">
        <f t="shared" si="345"/>
        <v>0</v>
      </c>
      <c r="H742" s="61">
        <v>1</v>
      </c>
      <c r="I742" s="62">
        <f t="shared" ref="I742" si="353">IF(H742="","",H742*G742)</f>
        <v>0</v>
      </c>
      <c r="J742" s="63">
        <f t="shared" ref="J742" si="354">IF(H742="","",1-H742)</f>
        <v>0</v>
      </c>
      <c r="K742" s="97">
        <f t="shared" ref="K742" si="355">IF(J742="","",J742*G742)</f>
        <v>0</v>
      </c>
    </row>
    <row r="743" spans="1:11" x14ac:dyDescent="0.3">
      <c r="A743" s="9"/>
      <c r="B743" s="8"/>
      <c r="C743" s="16"/>
      <c r="D743" s="16"/>
      <c r="E743" s="16"/>
      <c r="F743" s="30"/>
      <c r="G743" s="31" t="str">
        <f t="shared" si="345"/>
        <v/>
      </c>
      <c r="H743" s="61"/>
      <c r="I743" s="62"/>
      <c r="J743" s="63"/>
      <c r="K743" s="97"/>
    </row>
    <row r="744" spans="1:11" x14ac:dyDescent="0.3">
      <c r="A744" s="9"/>
      <c r="B744" s="8"/>
      <c r="C744" s="16"/>
      <c r="D744" s="16"/>
      <c r="E744" s="16"/>
      <c r="F744" s="30"/>
      <c r="G744" s="31" t="str">
        <f t="shared" si="345"/>
        <v/>
      </c>
      <c r="H744" s="61"/>
      <c r="I744" s="62" t="str">
        <f t="shared" ref="I744:I749" si="356">IF(H744="","",H744*G744)</f>
        <v/>
      </c>
      <c r="J744" s="63" t="str">
        <f t="shared" ref="J744:J749" si="357">IF(H744="","",1-H744)</f>
        <v/>
      </c>
      <c r="K744" s="97" t="str">
        <f t="shared" ref="K744:K749" si="358">IF(J744="","",J744*G744)</f>
        <v/>
      </c>
    </row>
    <row r="745" spans="1:11" x14ac:dyDescent="0.3">
      <c r="A745" s="9"/>
      <c r="B745" s="27" t="s">
        <v>166</v>
      </c>
      <c r="C745" s="16"/>
      <c r="D745" s="16"/>
      <c r="E745" s="16"/>
      <c r="F745" s="30"/>
      <c r="G745" s="31" t="str">
        <f t="shared" si="345"/>
        <v/>
      </c>
      <c r="H745" s="61"/>
      <c r="I745" s="62" t="str">
        <f t="shared" si="356"/>
        <v/>
      </c>
      <c r="J745" s="63" t="str">
        <f t="shared" si="357"/>
        <v/>
      </c>
      <c r="K745" s="97" t="str">
        <f t="shared" si="358"/>
        <v/>
      </c>
    </row>
    <row r="746" spans="1:11" x14ac:dyDescent="0.3">
      <c r="A746" s="9"/>
      <c r="B746" s="87" t="s">
        <v>443</v>
      </c>
      <c r="C746" s="16" t="s">
        <v>105</v>
      </c>
      <c r="D746" s="16">
        <v>1</v>
      </c>
      <c r="E746" s="16"/>
      <c r="F746" s="30"/>
      <c r="G746" s="31">
        <f t="shared" si="345"/>
        <v>0</v>
      </c>
      <c r="H746" s="61">
        <v>1</v>
      </c>
      <c r="I746" s="62">
        <f t="shared" si="356"/>
        <v>0</v>
      </c>
      <c r="J746" s="63">
        <f t="shared" si="357"/>
        <v>0</v>
      </c>
      <c r="K746" s="97">
        <f t="shared" si="358"/>
        <v>0</v>
      </c>
    </row>
    <row r="747" spans="1:11" x14ac:dyDescent="0.3">
      <c r="A747" s="9"/>
      <c r="B747" s="85" t="s">
        <v>444</v>
      </c>
      <c r="C747" s="16" t="s">
        <v>129</v>
      </c>
      <c r="D747" s="16">
        <v>2</v>
      </c>
      <c r="E747" s="16"/>
      <c r="F747" s="30"/>
      <c r="G747" s="31">
        <f t="shared" si="345"/>
        <v>0</v>
      </c>
      <c r="H747" s="61">
        <v>1</v>
      </c>
      <c r="I747" s="62">
        <f t="shared" si="356"/>
        <v>0</v>
      </c>
      <c r="J747" s="63">
        <f t="shared" si="357"/>
        <v>0</v>
      </c>
      <c r="K747" s="97">
        <f t="shared" si="358"/>
        <v>0</v>
      </c>
    </row>
    <row r="748" spans="1:11" x14ac:dyDescent="0.3">
      <c r="A748" s="9"/>
      <c r="B748" s="86" t="s">
        <v>445</v>
      </c>
      <c r="C748" s="16" t="s">
        <v>129</v>
      </c>
      <c r="D748" s="16">
        <v>1</v>
      </c>
      <c r="E748" s="16"/>
      <c r="F748" s="30"/>
      <c r="G748" s="31">
        <f t="shared" si="345"/>
        <v>0</v>
      </c>
      <c r="H748" s="61">
        <v>1</v>
      </c>
      <c r="I748" s="62">
        <f t="shared" si="356"/>
        <v>0</v>
      </c>
      <c r="J748" s="63">
        <f t="shared" si="357"/>
        <v>0</v>
      </c>
      <c r="K748" s="97">
        <f t="shared" si="358"/>
        <v>0</v>
      </c>
    </row>
    <row r="749" spans="1:11" x14ac:dyDescent="0.3">
      <c r="A749" s="9"/>
      <c r="B749" s="86" t="s">
        <v>446</v>
      </c>
      <c r="C749" s="16" t="s">
        <v>129</v>
      </c>
      <c r="D749" s="16">
        <v>1</v>
      </c>
      <c r="E749" s="16"/>
      <c r="F749" s="30"/>
      <c r="G749" s="31">
        <f t="shared" si="345"/>
        <v>0</v>
      </c>
      <c r="H749" s="61">
        <v>1</v>
      </c>
      <c r="I749" s="62">
        <f t="shared" si="356"/>
        <v>0</v>
      </c>
      <c r="J749" s="63">
        <f t="shared" si="357"/>
        <v>0</v>
      </c>
      <c r="K749" s="97">
        <f t="shared" si="358"/>
        <v>0</v>
      </c>
    </row>
    <row r="750" spans="1:11" x14ac:dyDescent="0.3">
      <c r="A750" s="9"/>
      <c r="B750" s="84"/>
      <c r="C750" s="16"/>
      <c r="D750" s="16"/>
      <c r="E750" s="16"/>
      <c r="F750" s="30"/>
      <c r="G750" s="31" t="str">
        <f t="shared" si="345"/>
        <v/>
      </c>
      <c r="H750" s="61"/>
      <c r="I750" s="62"/>
      <c r="J750" s="63"/>
      <c r="K750" s="97"/>
    </row>
    <row r="751" spans="1:11" x14ac:dyDescent="0.3">
      <c r="A751" s="9"/>
      <c r="B751" s="87" t="s">
        <v>447</v>
      </c>
      <c r="C751" s="16"/>
      <c r="D751" s="16"/>
      <c r="E751" s="16"/>
      <c r="F751" s="30"/>
      <c r="G751" s="31" t="str">
        <f t="shared" si="345"/>
        <v/>
      </c>
      <c r="H751" s="61"/>
      <c r="I751" s="62"/>
      <c r="J751" s="63"/>
      <c r="K751" s="97"/>
    </row>
    <row r="752" spans="1:11" x14ac:dyDescent="0.3">
      <c r="A752" s="9"/>
      <c r="B752" s="86" t="s">
        <v>448</v>
      </c>
      <c r="C752" s="16" t="s">
        <v>129</v>
      </c>
      <c r="D752" s="16">
        <v>1</v>
      </c>
      <c r="E752" s="16"/>
      <c r="F752" s="30"/>
      <c r="G752" s="31">
        <f t="shared" si="345"/>
        <v>0</v>
      </c>
      <c r="H752" s="61">
        <v>1</v>
      </c>
      <c r="I752" s="62">
        <f t="shared" ref="I752:I755" si="359">IF(H752="","",H752*G752)</f>
        <v>0</v>
      </c>
      <c r="J752" s="63">
        <f t="shared" ref="J752:J755" si="360">IF(H752="","",1-H752)</f>
        <v>0</v>
      </c>
      <c r="K752" s="97">
        <f t="shared" ref="K752:K755" si="361">IF(J752="","",J752*G752)</f>
        <v>0</v>
      </c>
    </row>
    <row r="753" spans="1:11" x14ac:dyDescent="0.3">
      <c r="A753" s="9"/>
      <c r="B753" s="86" t="s">
        <v>449</v>
      </c>
      <c r="C753" s="16" t="s">
        <v>129</v>
      </c>
      <c r="D753" s="16">
        <v>1</v>
      </c>
      <c r="E753" s="16"/>
      <c r="F753" s="30"/>
      <c r="G753" s="31">
        <f t="shared" si="345"/>
        <v>0</v>
      </c>
      <c r="H753" s="61">
        <v>1</v>
      </c>
      <c r="I753" s="62">
        <f t="shared" si="359"/>
        <v>0</v>
      </c>
      <c r="J753" s="63">
        <f t="shared" si="360"/>
        <v>0</v>
      </c>
      <c r="K753" s="97">
        <f t="shared" si="361"/>
        <v>0</v>
      </c>
    </row>
    <row r="754" spans="1:11" x14ac:dyDescent="0.3">
      <c r="A754" s="9"/>
      <c r="B754" s="86" t="s">
        <v>446</v>
      </c>
      <c r="C754" s="16" t="s">
        <v>129</v>
      </c>
      <c r="D754" s="16">
        <v>1</v>
      </c>
      <c r="E754" s="16"/>
      <c r="F754" s="30"/>
      <c r="G754" s="31">
        <f t="shared" si="345"/>
        <v>0</v>
      </c>
      <c r="H754" s="61">
        <v>1</v>
      </c>
      <c r="I754" s="62">
        <f t="shared" si="359"/>
        <v>0</v>
      </c>
      <c r="J754" s="63">
        <f t="shared" si="360"/>
        <v>0</v>
      </c>
      <c r="K754" s="97">
        <f t="shared" si="361"/>
        <v>0</v>
      </c>
    </row>
    <row r="755" spans="1:11" x14ac:dyDescent="0.3">
      <c r="A755" s="9"/>
      <c r="B755" s="86" t="s">
        <v>444</v>
      </c>
      <c r="C755" s="16" t="s">
        <v>129</v>
      </c>
      <c r="D755" s="16">
        <v>2</v>
      </c>
      <c r="E755" s="16"/>
      <c r="F755" s="30"/>
      <c r="G755" s="31">
        <f t="shared" si="345"/>
        <v>0</v>
      </c>
      <c r="H755" s="61">
        <v>1</v>
      </c>
      <c r="I755" s="62">
        <f t="shared" si="359"/>
        <v>0</v>
      </c>
      <c r="J755" s="63">
        <f t="shared" si="360"/>
        <v>0</v>
      </c>
      <c r="K755" s="97">
        <f t="shared" si="361"/>
        <v>0</v>
      </c>
    </row>
    <row r="756" spans="1:11" x14ac:dyDescent="0.3">
      <c r="A756" s="9"/>
      <c r="B756" s="84"/>
      <c r="C756" s="16"/>
      <c r="D756" s="16"/>
      <c r="E756" s="16"/>
      <c r="F756" s="30"/>
      <c r="G756" s="31" t="str">
        <f t="shared" si="345"/>
        <v/>
      </c>
      <c r="H756" s="61"/>
      <c r="I756" s="62"/>
      <c r="J756" s="63"/>
      <c r="K756" s="97"/>
    </row>
    <row r="757" spans="1:11" x14ac:dyDescent="0.3">
      <c r="A757" s="9"/>
      <c r="B757" s="6"/>
      <c r="C757" s="16"/>
      <c r="D757" s="16"/>
      <c r="E757" s="16"/>
      <c r="F757" s="30"/>
      <c r="G757" s="31" t="str">
        <f t="shared" si="345"/>
        <v/>
      </c>
      <c r="H757" s="61"/>
      <c r="I757" s="62" t="str">
        <f t="shared" ref="I757" si="362">IF(H757="","",H757*G757)</f>
        <v/>
      </c>
      <c r="J757" s="63" t="str">
        <f t="shared" ref="J757:J759" si="363">IF(H757="","",1-H757)</f>
        <v/>
      </c>
      <c r="K757" s="97" t="str">
        <f t="shared" ref="K757" si="364">IF(J757="","",J757*G757)</f>
        <v/>
      </c>
    </row>
    <row r="758" spans="1:11" ht="15.6" x14ac:dyDescent="0.3">
      <c r="A758" s="13"/>
      <c r="B758" s="40" t="str">
        <f>CONCATENATE("SOUS TOTAL","  -  ", A733, "  -  ", B733)</f>
        <v>SOUS TOTAL  -  4.2.  -  EAU FROIDE DE RECUPERATION</v>
      </c>
      <c r="C758" s="20"/>
      <c r="D758" s="20"/>
      <c r="E758" s="20"/>
      <c r="F758" s="38"/>
      <c r="G758" s="45">
        <f>SUBTOTAL(9,G733:G757)</f>
        <v>0</v>
      </c>
      <c r="H758" s="61"/>
      <c r="I758" s="65">
        <f>SUBTOTAL(9,I733:I757)</f>
        <v>0</v>
      </c>
      <c r="J758" s="63" t="str">
        <f t="shared" si="363"/>
        <v/>
      </c>
      <c r="K758" s="45">
        <f>SUBTOTAL(9,K733:K757)</f>
        <v>0</v>
      </c>
    </row>
    <row r="759" spans="1:11" x14ac:dyDescent="0.3">
      <c r="A759" s="9"/>
      <c r="B759" s="6"/>
      <c r="C759" s="16"/>
      <c r="D759" s="16"/>
      <c r="E759" s="16"/>
      <c r="F759" s="30"/>
      <c r="G759" s="31" t="str">
        <f t="shared" si="345"/>
        <v/>
      </c>
      <c r="H759" s="61"/>
      <c r="I759" s="62" t="str">
        <f t="shared" ref="I759" si="365">IF(H759="","",H759*G759)</f>
        <v/>
      </c>
      <c r="J759" s="63" t="str">
        <f t="shared" si="363"/>
        <v/>
      </c>
      <c r="K759" s="97" t="str">
        <f t="shared" ref="K759" si="366">IF(J759="","",J759*G759)</f>
        <v/>
      </c>
    </row>
    <row r="760" spans="1:11" x14ac:dyDescent="0.3">
      <c r="A760" s="9"/>
      <c r="B760" s="6"/>
      <c r="C760" s="16"/>
      <c r="D760" s="16"/>
      <c r="E760" s="16"/>
      <c r="F760" s="30"/>
      <c r="G760" s="31" t="str">
        <f t="shared" si="345"/>
        <v/>
      </c>
      <c r="H760" s="61"/>
      <c r="I760" s="62" t="str">
        <f t="shared" si="339"/>
        <v/>
      </c>
      <c r="J760" s="63" t="str">
        <f t="shared" si="340"/>
        <v/>
      </c>
      <c r="K760" s="97" t="str">
        <f t="shared" si="341"/>
        <v/>
      </c>
    </row>
    <row r="761" spans="1:11" ht="15.6" x14ac:dyDescent="0.3">
      <c r="A761" s="15" t="s">
        <v>450</v>
      </c>
      <c r="B761" s="26" t="s">
        <v>67</v>
      </c>
      <c r="C761" s="16"/>
      <c r="D761" s="16"/>
      <c r="E761" s="16"/>
      <c r="F761" s="30"/>
      <c r="G761" s="31" t="str">
        <f t="shared" si="345"/>
        <v/>
      </c>
      <c r="H761" s="61"/>
      <c r="I761" s="62" t="str">
        <f t="shared" si="339"/>
        <v/>
      </c>
      <c r="J761" s="63" t="str">
        <f t="shared" si="340"/>
        <v/>
      </c>
      <c r="K761" s="97" t="str">
        <f t="shared" si="341"/>
        <v/>
      </c>
    </row>
    <row r="762" spans="1:11" x14ac:dyDescent="0.3">
      <c r="A762" s="9"/>
      <c r="B762" s="6"/>
      <c r="C762" s="16"/>
      <c r="D762" s="16"/>
      <c r="E762" s="16"/>
      <c r="F762" s="30"/>
      <c r="G762" s="31" t="str">
        <f t="shared" si="345"/>
        <v/>
      </c>
      <c r="H762" s="61"/>
      <c r="I762" s="62" t="str">
        <f t="shared" si="339"/>
        <v/>
      </c>
      <c r="J762" s="63" t="str">
        <f t="shared" si="340"/>
        <v/>
      </c>
      <c r="K762" s="97" t="str">
        <f t="shared" si="341"/>
        <v/>
      </c>
    </row>
    <row r="763" spans="1:11" x14ac:dyDescent="0.3">
      <c r="A763" s="9"/>
      <c r="B763" s="6"/>
      <c r="C763" s="16"/>
      <c r="D763" s="16"/>
      <c r="E763" s="16"/>
      <c r="F763" s="30"/>
      <c r="G763" s="31" t="str">
        <f t="shared" si="345"/>
        <v/>
      </c>
      <c r="H763" s="61"/>
      <c r="I763" s="62" t="str">
        <f t="shared" si="339"/>
        <v/>
      </c>
      <c r="J763" s="63" t="str">
        <f t="shared" si="340"/>
        <v/>
      </c>
      <c r="K763" s="97" t="str">
        <f t="shared" si="341"/>
        <v/>
      </c>
    </row>
    <row r="764" spans="1:11" ht="15.6" x14ac:dyDescent="0.3">
      <c r="A764" s="15" t="s">
        <v>451</v>
      </c>
      <c r="B764" s="26" t="s">
        <v>68</v>
      </c>
      <c r="C764" s="16"/>
      <c r="D764" s="16"/>
      <c r="E764" s="16"/>
      <c r="F764" s="30"/>
      <c r="G764" s="31" t="str">
        <f t="shared" si="345"/>
        <v/>
      </c>
      <c r="H764" s="61"/>
      <c r="I764" s="62" t="str">
        <f t="shared" si="339"/>
        <v/>
      </c>
      <c r="J764" s="63" t="str">
        <f t="shared" si="340"/>
        <v/>
      </c>
      <c r="K764" s="97" t="str">
        <f t="shared" si="341"/>
        <v/>
      </c>
    </row>
    <row r="765" spans="1:11" x14ac:dyDescent="0.3">
      <c r="A765" s="9"/>
      <c r="B765" s="8" t="s">
        <v>453</v>
      </c>
      <c r="C765" s="16" t="s">
        <v>105</v>
      </c>
      <c r="D765" s="16">
        <v>1</v>
      </c>
      <c r="E765" s="16"/>
      <c r="F765" s="30"/>
      <c r="G765" s="31">
        <f t="shared" si="345"/>
        <v>0</v>
      </c>
      <c r="H765" s="61">
        <v>1</v>
      </c>
      <c r="I765" s="62">
        <f t="shared" si="339"/>
        <v>0</v>
      </c>
      <c r="J765" s="63">
        <f t="shared" si="340"/>
        <v>0</v>
      </c>
      <c r="K765" s="97">
        <f t="shared" si="341"/>
        <v>0</v>
      </c>
    </row>
    <row r="766" spans="1:11" x14ac:dyDescent="0.3">
      <c r="A766" s="9"/>
      <c r="B766" s="86" t="s">
        <v>454</v>
      </c>
      <c r="C766" s="16"/>
      <c r="D766" s="16"/>
      <c r="E766" s="16"/>
      <c r="F766" s="30"/>
      <c r="G766" s="31" t="str">
        <f t="shared" si="345"/>
        <v/>
      </c>
      <c r="H766" s="61"/>
      <c r="I766" s="62"/>
      <c r="J766" s="63"/>
      <c r="K766" s="97"/>
    </row>
    <row r="767" spans="1:11" x14ac:dyDescent="0.3">
      <c r="A767" s="9"/>
      <c r="B767" s="8"/>
      <c r="C767" s="16"/>
      <c r="D767" s="16"/>
      <c r="E767" s="16"/>
      <c r="F767" s="30"/>
      <c r="G767" s="31" t="str">
        <f t="shared" si="345"/>
        <v/>
      </c>
      <c r="H767" s="61"/>
      <c r="I767" s="62"/>
      <c r="J767" s="63"/>
      <c r="K767" s="97"/>
    </row>
    <row r="768" spans="1:11" x14ac:dyDescent="0.3">
      <c r="A768" s="9"/>
      <c r="B768" s="87" t="s">
        <v>455</v>
      </c>
      <c r="C768" s="16"/>
      <c r="D768" s="16"/>
      <c r="E768" s="16"/>
      <c r="F768" s="30"/>
      <c r="G768" s="31" t="str">
        <f t="shared" si="345"/>
        <v/>
      </c>
      <c r="H768" s="61"/>
      <c r="I768" s="62"/>
      <c r="J768" s="63"/>
      <c r="K768" s="97"/>
    </row>
    <row r="769" spans="1:11" x14ac:dyDescent="0.3">
      <c r="A769" s="9"/>
      <c r="B769" s="21" t="s">
        <v>414</v>
      </c>
      <c r="C769" s="16" t="s">
        <v>195</v>
      </c>
      <c r="D769" s="16"/>
      <c r="E769" s="16"/>
      <c r="F769" s="30"/>
      <c r="G769" s="31" t="str">
        <f t="shared" si="345"/>
        <v/>
      </c>
      <c r="H769" s="61"/>
      <c r="I769" s="62"/>
      <c r="J769" s="63"/>
      <c r="K769" s="97"/>
    </row>
    <row r="770" spans="1:11" x14ac:dyDescent="0.3">
      <c r="A770" s="9"/>
      <c r="B770" s="21" t="s">
        <v>456</v>
      </c>
      <c r="C770" s="16" t="s">
        <v>195</v>
      </c>
      <c r="D770" s="16"/>
      <c r="E770" s="16"/>
      <c r="F770" s="30"/>
      <c r="G770" s="31" t="str">
        <f t="shared" si="345"/>
        <v/>
      </c>
      <c r="H770" s="61"/>
      <c r="I770" s="62"/>
      <c r="J770" s="63"/>
      <c r="K770" s="97"/>
    </row>
    <row r="771" spans="1:11" x14ac:dyDescent="0.3">
      <c r="A771" s="9"/>
      <c r="B771" s="21" t="s">
        <v>457</v>
      </c>
      <c r="C771" s="16" t="s">
        <v>195</v>
      </c>
      <c r="D771" s="16"/>
      <c r="E771" s="16"/>
      <c r="F771" s="30"/>
      <c r="G771" s="31" t="str">
        <f t="shared" si="345"/>
        <v/>
      </c>
      <c r="H771" s="61"/>
      <c r="I771" s="62"/>
      <c r="J771" s="63"/>
      <c r="K771" s="97"/>
    </row>
    <row r="772" spans="1:11" x14ac:dyDescent="0.3">
      <c r="A772" s="9"/>
      <c r="B772" s="21" t="s">
        <v>458</v>
      </c>
      <c r="C772" s="16" t="s">
        <v>195</v>
      </c>
      <c r="D772" s="16"/>
      <c r="E772" s="16"/>
      <c r="F772" s="30"/>
      <c r="G772" s="31" t="str">
        <f t="shared" si="345"/>
        <v/>
      </c>
      <c r="H772" s="61"/>
      <c r="I772" s="62"/>
      <c r="J772" s="63"/>
      <c r="K772" s="97"/>
    </row>
    <row r="773" spans="1:11" x14ac:dyDescent="0.3">
      <c r="A773" s="9"/>
      <c r="B773" s="21" t="s">
        <v>459</v>
      </c>
      <c r="C773" s="16" t="s">
        <v>195</v>
      </c>
      <c r="D773" s="16"/>
      <c r="E773" s="16"/>
      <c r="F773" s="30"/>
      <c r="G773" s="31" t="str">
        <f t="shared" si="345"/>
        <v/>
      </c>
      <c r="H773" s="61"/>
      <c r="I773" s="62"/>
      <c r="J773" s="63"/>
      <c r="K773" s="97"/>
    </row>
    <row r="774" spans="1:11" x14ac:dyDescent="0.3">
      <c r="A774" s="9"/>
      <c r="B774" s="21" t="s">
        <v>317</v>
      </c>
      <c r="C774" s="16" t="s">
        <v>195</v>
      </c>
      <c r="D774" s="16"/>
      <c r="E774" s="16"/>
      <c r="F774" s="30"/>
      <c r="G774" s="31" t="str">
        <f t="shared" si="345"/>
        <v/>
      </c>
      <c r="H774" s="61"/>
      <c r="I774" s="62"/>
      <c r="J774" s="63"/>
      <c r="K774" s="97"/>
    </row>
    <row r="775" spans="1:11" x14ac:dyDescent="0.3">
      <c r="A775" s="9"/>
      <c r="B775" s="8"/>
      <c r="C775" s="16"/>
      <c r="D775" s="16"/>
      <c r="E775" s="16"/>
      <c r="F775" s="30"/>
      <c r="G775" s="31" t="str">
        <f t="shared" si="345"/>
        <v/>
      </c>
      <c r="H775" s="61"/>
      <c r="I775" s="62"/>
      <c r="J775" s="63"/>
      <c r="K775" s="97"/>
    </row>
    <row r="776" spans="1:11" x14ac:dyDescent="0.3">
      <c r="A776" s="9"/>
      <c r="B776" s="6"/>
      <c r="C776" s="16"/>
      <c r="D776" s="16"/>
      <c r="E776" s="16"/>
      <c r="F776" s="30"/>
      <c r="G776" s="31" t="str">
        <f t="shared" si="345"/>
        <v/>
      </c>
      <c r="H776" s="61"/>
      <c r="I776" s="62" t="str">
        <f t="shared" si="339"/>
        <v/>
      </c>
      <c r="J776" s="63" t="str">
        <f t="shared" si="340"/>
        <v/>
      </c>
      <c r="K776" s="97" t="str">
        <f t="shared" si="341"/>
        <v/>
      </c>
    </row>
    <row r="777" spans="1:11" ht="15.6" x14ac:dyDescent="0.3">
      <c r="A777" s="15" t="s">
        <v>452</v>
      </c>
      <c r="B777" s="26" t="s">
        <v>69</v>
      </c>
      <c r="C777" s="16"/>
      <c r="D777" s="16"/>
      <c r="E777" s="16"/>
      <c r="F777" s="30"/>
      <c r="G777" s="31" t="str">
        <f t="shared" si="345"/>
        <v/>
      </c>
      <c r="H777" s="61"/>
      <c r="I777" s="62" t="str">
        <f t="shared" si="339"/>
        <v/>
      </c>
      <c r="J777" s="63" t="str">
        <f t="shared" si="340"/>
        <v/>
      </c>
      <c r="K777" s="97" t="str">
        <f t="shared" si="341"/>
        <v/>
      </c>
    </row>
    <row r="778" spans="1:11" x14ac:dyDescent="0.3">
      <c r="A778" s="9"/>
      <c r="B778" s="27" t="s">
        <v>161</v>
      </c>
      <c r="C778" s="16"/>
      <c r="D778" s="16"/>
      <c r="E778" s="16"/>
      <c r="F778" s="30"/>
      <c r="G778" s="31" t="str">
        <f t="shared" si="345"/>
        <v/>
      </c>
      <c r="H778" s="61"/>
      <c r="I778" s="62" t="str">
        <f t="shared" si="339"/>
        <v/>
      </c>
      <c r="J778" s="63" t="str">
        <f t="shared" si="340"/>
        <v/>
      </c>
      <c r="K778" s="97" t="str">
        <f t="shared" si="341"/>
        <v/>
      </c>
    </row>
    <row r="779" spans="1:11" x14ac:dyDescent="0.3">
      <c r="A779" s="9"/>
      <c r="B779" s="8" t="s">
        <v>165</v>
      </c>
      <c r="C779" s="16" t="s">
        <v>109</v>
      </c>
      <c r="D779" s="16">
        <v>30</v>
      </c>
      <c r="E779" s="16"/>
      <c r="F779" s="30"/>
      <c r="G779" s="31">
        <f t="shared" si="345"/>
        <v>0</v>
      </c>
      <c r="H779" s="61">
        <v>1</v>
      </c>
      <c r="I779" s="62">
        <f t="shared" si="339"/>
        <v>0</v>
      </c>
      <c r="J779" s="63">
        <f t="shared" si="340"/>
        <v>0</v>
      </c>
      <c r="K779" s="97">
        <f t="shared" si="341"/>
        <v>0</v>
      </c>
    </row>
    <row r="780" spans="1:11" x14ac:dyDescent="0.3">
      <c r="A780" s="9"/>
      <c r="B780" s="8" t="s">
        <v>162</v>
      </c>
      <c r="C780" s="16" t="s">
        <v>109</v>
      </c>
      <c r="D780" s="16">
        <v>20</v>
      </c>
      <c r="E780" s="16"/>
      <c r="F780" s="30"/>
      <c r="G780" s="31">
        <f t="shared" si="345"/>
        <v>0</v>
      </c>
      <c r="H780" s="61">
        <v>1</v>
      </c>
      <c r="I780" s="62">
        <f t="shared" si="339"/>
        <v>0</v>
      </c>
      <c r="J780" s="63">
        <f t="shared" si="340"/>
        <v>0</v>
      </c>
      <c r="K780" s="97">
        <f t="shared" si="341"/>
        <v>0</v>
      </c>
    </row>
    <row r="781" spans="1:11" x14ac:dyDescent="0.3">
      <c r="A781" s="9"/>
      <c r="B781" s="6"/>
      <c r="C781" s="16"/>
      <c r="D781" s="16"/>
      <c r="E781" s="16"/>
      <c r="F781" s="30"/>
      <c r="G781" s="31" t="str">
        <f t="shared" si="345"/>
        <v/>
      </c>
      <c r="H781" s="61"/>
      <c r="I781" s="62" t="str">
        <f t="shared" si="339"/>
        <v/>
      </c>
      <c r="J781" s="63" t="str">
        <f t="shared" si="340"/>
        <v/>
      </c>
      <c r="K781" s="97" t="str">
        <f t="shared" si="341"/>
        <v/>
      </c>
    </row>
    <row r="782" spans="1:11" x14ac:dyDescent="0.3">
      <c r="A782" s="9"/>
      <c r="B782" s="27" t="s">
        <v>163</v>
      </c>
      <c r="C782" s="16"/>
      <c r="D782" s="16"/>
      <c r="E782" s="16"/>
      <c r="F782" s="30"/>
      <c r="G782" s="31" t="str">
        <f t="shared" si="345"/>
        <v/>
      </c>
      <c r="H782" s="61"/>
      <c r="I782" s="62" t="str">
        <f t="shared" si="339"/>
        <v/>
      </c>
      <c r="J782" s="63" t="str">
        <f t="shared" si="340"/>
        <v/>
      </c>
      <c r="K782" s="97" t="str">
        <f t="shared" si="341"/>
        <v/>
      </c>
    </row>
    <row r="783" spans="1:11" x14ac:dyDescent="0.3">
      <c r="A783" s="9"/>
      <c r="B783" s="8" t="s">
        <v>164</v>
      </c>
      <c r="C783" s="16" t="s">
        <v>109</v>
      </c>
      <c r="D783" s="16">
        <v>10</v>
      </c>
      <c r="E783" s="16"/>
      <c r="F783" s="30"/>
      <c r="G783" s="31">
        <f t="shared" si="345"/>
        <v>0</v>
      </c>
      <c r="H783" s="61">
        <v>1</v>
      </c>
      <c r="I783" s="62">
        <f t="shared" si="339"/>
        <v>0</v>
      </c>
      <c r="J783" s="63">
        <f t="shared" si="340"/>
        <v>0</v>
      </c>
      <c r="K783" s="97">
        <f t="shared" si="341"/>
        <v>0</v>
      </c>
    </row>
    <row r="784" spans="1:11" x14ac:dyDescent="0.3">
      <c r="A784" s="9"/>
      <c r="B784" s="8"/>
      <c r="C784" s="16"/>
      <c r="D784" s="16"/>
      <c r="E784" s="16"/>
      <c r="F784" s="30"/>
      <c r="G784" s="31" t="str">
        <f t="shared" si="345"/>
        <v/>
      </c>
      <c r="H784" s="61"/>
      <c r="I784" s="62" t="str">
        <f t="shared" si="339"/>
        <v/>
      </c>
      <c r="J784" s="63" t="str">
        <f t="shared" si="340"/>
        <v/>
      </c>
      <c r="K784" s="97" t="str">
        <f t="shared" si="341"/>
        <v/>
      </c>
    </row>
    <row r="785" spans="1:11" x14ac:dyDescent="0.3">
      <c r="A785" s="9"/>
      <c r="B785" s="27" t="s">
        <v>166</v>
      </c>
      <c r="C785" s="16"/>
      <c r="D785" s="16"/>
      <c r="E785" s="16"/>
      <c r="F785" s="30"/>
      <c r="G785" s="31" t="str">
        <f t="shared" si="345"/>
        <v/>
      </c>
      <c r="H785" s="61"/>
      <c r="I785" s="62" t="str">
        <f t="shared" si="339"/>
        <v/>
      </c>
      <c r="J785" s="63" t="str">
        <f t="shared" si="340"/>
        <v/>
      </c>
      <c r="K785" s="97" t="str">
        <f t="shared" si="341"/>
        <v/>
      </c>
    </row>
    <row r="786" spans="1:11" x14ac:dyDescent="0.3">
      <c r="A786" s="9"/>
      <c r="B786" s="8" t="s">
        <v>167</v>
      </c>
      <c r="C786" s="16" t="s">
        <v>105</v>
      </c>
      <c r="D786" s="16">
        <v>1</v>
      </c>
      <c r="E786" s="16"/>
      <c r="F786" s="30"/>
      <c r="G786" s="31">
        <f t="shared" si="345"/>
        <v>0</v>
      </c>
      <c r="H786" s="61">
        <v>1</v>
      </c>
      <c r="I786" s="62">
        <f t="shared" si="339"/>
        <v>0</v>
      </c>
      <c r="J786" s="63">
        <f t="shared" si="340"/>
        <v>0</v>
      </c>
      <c r="K786" s="97">
        <f t="shared" si="341"/>
        <v>0</v>
      </c>
    </row>
    <row r="787" spans="1:11" x14ac:dyDescent="0.3">
      <c r="A787" s="9"/>
      <c r="B787" s="6"/>
      <c r="C787" s="16"/>
      <c r="D787" s="16"/>
      <c r="E787" s="16"/>
      <c r="F787" s="30"/>
      <c r="G787" s="31" t="str">
        <f t="shared" si="345"/>
        <v/>
      </c>
      <c r="H787" s="61"/>
      <c r="I787" s="62" t="str">
        <f t="shared" si="339"/>
        <v/>
      </c>
      <c r="J787" s="63" t="str">
        <f t="shared" si="340"/>
        <v/>
      </c>
      <c r="K787" s="97" t="str">
        <f t="shared" si="341"/>
        <v/>
      </c>
    </row>
    <row r="788" spans="1:11" ht="15.6" x14ac:dyDescent="0.3">
      <c r="A788" s="13"/>
      <c r="B788" s="40" t="str">
        <f>CONCATENATE("SOUS TOTAL","  -  ", A761, "  -  ", B761)</f>
        <v>SOUS TOTAL  -  4.3.  -  EAU CHAUDE SANITAIRE</v>
      </c>
      <c r="C788" s="20"/>
      <c r="D788" s="20"/>
      <c r="E788" s="20"/>
      <c r="F788" s="38"/>
      <c r="G788" s="45">
        <f>SUBTOTAL(9,G761:G787)</f>
        <v>0</v>
      </c>
      <c r="H788" s="61"/>
      <c r="I788" s="65">
        <f>SUBTOTAL(9,I761:I787)</f>
        <v>0</v>
      </c>
      <c r="J788" s="63" t="str">
        <f t="shared" si="340"/>
        <v/>
      </c>
      <c r="K788" s="45">
        <f>SUBTOTAL(9,K761:K787)</f>
        <v>0</v>
      </c>
    </row>
    <row r="789" spans="1:11" x14ac:dyDescent="0.3">
      <c r="A789" s="9"/>
      <c r="B789" s="6"/>
      <c r="C789" s="16"/>
      <c r="D789" s="16"/>
      <c r="E789" s="16"/>
      <c r="F789" s="30"/>
      <c r="G789" s="31" t="str">
        <f t="shared" si="345"/>
        <v/>
      </c>
      <c r="H789" s="61"/>
      <c r="I789" s="62" t="str">
        <f t="shared" si="339"/>
        <v/>
      </c>
      <c r="J789" s="63" t="str">
        <f t="shared" si="340"/>
        <v/>
      </c>
      <c r="K789" s="97" t="str">
        <f t="shared" si="341"/>
        <v/>
      </c>
    </row>
    <row r="790" spans="1:11" x14ac:dyDescent="0.3">
      <c r="A790" s="9"/>
      <c r="B790" s="6"/>
      <c r="C790" s="16"/>
      <c r="D790" s="16"/>
      <c r="E790" s="16"/>
      <c r="F790" s="30"/>
      <c r="G790" s="31" t="str">
        <f t="shared" si="345"/>
        <v/>
      </c>
      <c r="H790" s="61"/>
      <c r="I790" s="62" t="str">
        <f t="shared" si="339"/>
        <v/>
      </c>
      <c r="J790" s="63" t="str">
        <f t="shared" si="340"/>
        <v/>
      </c>
      <c r="K790" s="97" t="str">
        <f t="shared" si="341"/>
        <v/>
      </c>
    </row>
    <row r="791" spans="1:11" ht="15.6" x14ac:dyDescent="0.3">
      <c r="A791" s="15" t="s">
        <v>460</v>
      </c>
      <c r="B791" s="26" t="s">
        <v>70</v>
      </c>
      <c r="C791" s="16"/>
      <c r="D791" s="16"/>
      <c r="E791" s="16"/>
      <c r="F791" s="30"/>
      <c r="G791" s="31" t="str">
        <f t="shared" si="345"/>
        <v/>
      </c>
      <c r="H791" s="61"/>
      <c r="I791" s="62" t="str">
        <f t="shared" si="339"/>
        <v/>
      </c>
      <c r="J791" s="63" t="str">
        <f t="shared" si="340"/>
        <v/>
      </c>
      <c r="K791" s="97" t="str">
        <f t="shared" si="341"/>
        <v/>
      </c>
    </row>
    <row r="792" spans="1:11" x14ac:dyDescent="0.3">
      <c r="A792" s="9"/>
      <c r="B792" s="6"/>
      <c r="C792" s="16"/>
      <c r="D792" s="16"/>
      <c r="E792" s="16"/>
      <c r="F792" s="30"/>
      <c r="G792" s="31" t="str">
        <f t="shared" si="345"/>
        <v/>
      </c>
      <c r="H792" s="61"/>
      <c r="I792" s="62" t="str">
        <f t="shared" si="339"/>
        <v/>
      </c>
      <c r="J792" s="63" t="str">
        <f t="shared" si="340"/>
        <v/>
      </c>
      <c r="K792" s="97" t="str">
        <f t="shared" si="341"/>
        <v/>
      </c>
    </row>
    <row r="793" spans="1:11" ht="15.6" x14ac:dyDescent="0.3">
      <c r="A793" s="15" t="s">
        <v>461</v>
      </c>
      <c r="B793" s="26" t="s">
        <v>71</v>
      </c>
      <c r="C793" s="16"/>
      <c r="D793" s="16"/>
      <c r="E793" s="16"/>
      <c r="F793" s="30"/>
      <c r="G793" s="31" t="str">
        <f t="shared" si="345"/>
        <v/>
      </c>
      <c r="H793" s="61"/>
      <c r="I793" s="62" t="str">
        <f t="shared" si="339"/>
        <v/>
      </c>
      <c r="J793" s="63" t="str">
        <f t="shared" si="340"/>
        <v/>
      </c>
      <c r="K793" s="97" t="str">
        <f t="shared" si="341"/>
        <v/>
      </c>
    </row>
    <row r="794" spans="1:11" x14ac:dyDescent="0.3">
      <c r="A794" s="9"/>
      <c r="B794" s="8" t="s">
        <v>168</v>
      </c>
      <c r="C794" s="16" t="s">
        <v>129</v>
      </c>
      <c r="D794" s="16">
        <v>4</v>
      </c>
      <c r="E794" s="16"/>
      <c r="F794" s="30"/>
      <c r="G794" s="31">
        <f t="shared" si="345"/>
        <v>0</v>
      </c>
      <c r="H794" s="61">
        <v>1</v>
      </c>
      <c r="I794" s="62">
        <f t="shared" si="339"/>
        <v>0</v>
      </c>
      <c r="J794" s="63">
        <f t="shared" si="340"/>
        <v>0</v>
      </c>
      <c r="K794" s="97">
        <f t="shared" si="341"/>
        <v>0</v>
      </c>
    </row>
    <row r="795" spans="1:11" x14ac:dyDescent="0.3">
      <c r="A795" s="9"/>
      <c r="B795" s="8"/>
      <c r="C795" s="16"/>
      <c r="D795" s="16"/>
      <c r="E795" s="16"/>
      <c r="F795" s="30"/>
      <c r="G795" s="31" t="str">
        <f t="shared" ref="G795:G845" si="367">IF(D795="","",F795*D795)</f>
        <v/>
      </c>
      <c r="H795" s="61"/>
      <c r="I795" s="62" t="str">
        <f t="shared" si="339"/>
        <v/>
      </c>
      <c r="J795" s="63" t="str">
        <f t="shared" si="340"/>
        <v/>
      </c>
      <c r="K795" s="97" t="str">
        <f t="shared" si="341"/>
        <v/>
      </c>
    </row>
    <row r="796" spans="1:11" x14ac:dyDescent="0.3">
      <c r="A796" s="9"/>
      <c r="B796" s="81" t="s">
        <v>169</v>
      </c>
      <c r="C796" s="16"/>
      <c r="D796" s="16"/>
      <c r="E796" s="16"/>
      <c r="F796" s="30"/>
      <c r="G796" s="31" t="str">
        <f t="shared" si="367"/>
        <v/>
      </c>
      <c r="H796" s="61"/>
      <c r="I796" s="62" t="str">
        <f t="shared" si="339"/>
        <v/>
      </c>
      <c r="J796" s="63" t="str">
        <f t="shared" si="340"/>
        <v/>
      </c>
      <c r="K796" s="97" t="str">
        <f t="shared" si="341"/>
        <v/>
      </c>
    </row>
    <row r="797" spans="1:11" x14ac:dyDescent="0.3">
      <c r="A797" s="9"/>
      <c r="B797" s="21" t="s">
        <v>465</v>
      </c>
      <c r="C797" s="16" t="s">
        <v>195</v>
      </c>
      <c r="D797" s="16"/>
      <c r="E797" s="16"/>
      <c r="F797" s="30"/>
      <c r="G797" s="31" t="str">
        <f t="shared" si="367"/>
        <v/>
      </c>
      <c r="H797" s="61"/>
      <c r="I797" s="62"/>
      <c r="J797" s="63"/>
      <c r="K797" s="97"/>
    </row>
    <row r="798" spans="1:11" x14ac:dyDescent="0.3">
      <c r="A798" s="9"/>
      <c r="B798" s="21" t="s">
        <v>466</v>
      </c>
      <c r="C798" s="16" t="s">
        <v>195</v>
      </c>
      <c r="D798" s="16"/>
      <c r="E798" s="16"/>
      <c r="F798" s="30"/>
      <c r="G798" s="31" t="str">
        <f t="shared" si="367"/>
        <v/>
      </c>
      <c r="H798" s="61"/>
      <c r="I798" s="62"/>
      <c r="J798" s="63"/>
      <c r="K798" s="97"/>
    </row>
    <row r="799" spans="1:11" x14ac:dyDescent="0.3">
      <c r="A799" s="9"/>
      <c r="B799" s="21" t="s">
        <v>467</v>
      </c>
      <c r="C799" s="16" t="s">
        <v>195</v>
      </c>
      <c r="D799" s="16"/>
      <c r="E799" s="16"/>
      <c r="F799" s="30"/>
      <c r="G799" s="31" t="str">
        <f t="shared" si="367"/>
        <v/>
      </c>
      <c r="H799" s="61"/>
      <c r="I799" s="62"/>
      <c r="J799" s="63"/>
      <c r="K799" s="97"/>
    </row>
    <row r="800" spans="1:11" x14ac:dyDescent="0.3">
      <c r="A800" s="9"/>
      <c r="B800" s="21" t="s">
        <v>468</v>
      </c>
      <c r="C800" s="16" t="s">
        <v>195</v>
      </c>
      <c r="D800" s="16"/>
      <c r="E800" s="16"/>
      <c r="F800" s="30"/>
      <c r="G800" s="31" t="str">
        <f t="shared" si="367"/>
        <v/>
      </c>
      <c r="H800" s="61"/>
      <c r="I800" s="62"/>
      <c r="J800" s="63"/>
      <c r="K800" s="97"/>
    </row>
    <row r="801" spans="1:11" x14ac:dyDescent="0.3">
      <c r="A801" s="9"/>
      <c r="B801" s="21" t="s">
        <v>469</v>
      </c>
      <c r="C801" s="16" t="s">
        <v>129</v>
      </c>
      <c r="D801" s="16">
        <v>2</v>
      </c>
      <c r="E801" s="16"/>
      <c r="F801" s="30"/>
      <c r="G801" s="31">
        <f t="shared" si="367"/>
        <v>0</v>
      </c>
      <c r="H801" s="61">
        <v>1</v>
      </c>
      <c r="I801" s="62">
        <f t="shared" ref="I801" si="368">IF(H801="","",H801*G801)</f>
        <v>0</v>
      </c>
      <c r="J801" s="63">
        <f t="shared" ref="J801" si="369">IF(H801="","",1-H801)</f>
        <v>0</v>
      </c>
      <c r="K801" s="97">
        <f t="shared" ref="K801" si="370">IF(J801="","",J801*G801)</f>
        <v>0</v>
      </c>
    </row>
    <row r="802" spans="1:11" x14ac:dyDescent="0.3">
      <c r="A802" s="9"/>
      <c r="B802" s="21" t="s">
        <v>470</v>
      </c>
      <c r="C802" s="16" t="s">
        <v>195</v>
      </c>
      <c r="D802" s="16"/>
      <c r="E802" s="16"/>
      <c r="F802" s="30"/>
      <c r="G802" s="31" t="str">
        <f t="shared" si="367"/>
        <v/>
      </c>
      <c r="H802" s="61"/>
      <c r="I802" s="62"/>
      <c r="J802" s="63"/>
      <c r="K802" s="97"/>
    </row>
    <row r="803" spans="1:11" x14ac:dyDescent="0.3">
      <c r="A803" s="9"/>
      <c r="B803" s="8"/>
      <c r="C803" s="16"/>
      <c r="D803" s="16"/>
      <c r="E803" s="16"/>
      <c r="F803" s="30"/>
      <c r="G803" s="31" t="str">
        <f t="shared" si="367"/>
        <v/>
      </c>
      <c r="H803" s="61"/>
      <c r="I803" s="62" t="str">
        <f t="shared" si="339"/>
        <v/>
      </c>
      <c r="J803" s="63" t="str">
        <f t="shared" si="340"/>
        <v/>
      </c>
      <c r="K803" s="97" t="str">
        <f t="shared" si="341"/>
        <v/>
      </c>
    </row>
    <row r="804" spans="1:11" x14ac:dyDescent="0.3">
      <c r="A804" s="9"/>
      <c r="B804" s="6"/>
      <c r="C804" s="16"/>
      <c r="D804" s="16"/>
      <c r="E804" s="16"/>
      <c r="F804" s="30"/>
      <c r="G804" s="31" t="str">
        <f t="shared" si="367"/>
        <v/>
      </c>
      <c r="H804" s="61"/>
      <c r="I804" s="62" t="str">
        <f t="shared" si="339"/>
        <v/>
      </c>
      <c r="J804" s="63" t="str">
        <f t="shared" si="340"/>
        <v/>
      </c>
      <c r="K804" s="97" t="str">
        <f t="shared" si="341"/>
        <v/>
      </c>
    </row>
    <row r="805" spans="1:11" ht="15.6" x14ac:dyDescent="0.3">
      <c r="A805" s="15" t="s">
        <v>462</v>
      </c>
      <c r="B805" s="26" t="s">
        <v>72</v>
      </c>
      <c r="C805" s="16"/>
      <c r="D805" s="16"/>
      <c r="E805" s="16"/>
      <c r="F805" s="30"/>
      <c r="G805" s="31" t="str">
        <f t="shared" si="367"/>
        <v/>
      </c>
      <c r="H805" s="61"/>
      <c r="I805" s="62" t="str">
        <f t="shared" si="339"/>
        <v/>
      </c>
      <c r="J805" s="63" t="str">
        <f t="shared" si="340"/>
        <v/>
      </c>
      <c r="K805" s="97" t="str">
        <f t="shared" si="341"/>
        <v/>
      </c>
    </row>
    <row r="806" spans="1:11" x14ac:dyDescent="0.3">
      <c r="A806" s="9"/>
      <c r="B806" s="8" t="s">
        <v>476</v>
      </c>
      <c r="C806" s="16" t="s">
        <v>129</v>
      </c>
      <c r="D806" s="16">
        <v>2</v>
      </c>
      <c r="E806" s="16"/>
      <c r="F806" s="30"/>
      <c r="G806" s="31">
        <f t="shared" si="367"/>
        <v>0</v>
      </c>
      <c r="H806" s="61">
        <v>1</v>
      </c>
      <c r="I806" s="62">
        <f t="shared" si="339"/>
        <v>0</v>
      </c>
      <c r="J806" s="63">
        <f t="shared" si="340"/>
        <v>0</v>
      </c>
      <c r="K806" s="97">
        <f t="shared" si="341"/>
        <v>0</v>
      </c>
    </row>
    <row r="807" spans="1:11" x14ac:dyDescent="0.3">
      <c r="A807" s="9"/>
      <c r="B807" s="8"/>
      <c r="C807" s="16"/>
      <c r="D807" s="16"/>
      <c r="E807" s="16"/>
      <c r="F807" s="30"/>
      <c r="G807" s="31" t="str">
        <f t="shared" si="367"/>
        <v/>
      </c>
      <c r="H807" s="61"/>
      <c r="I807" s="62" t="str">
        <f t="shared" ref="I807:I809" si="371">IF(H807="","",H807*G807)</f>
        <v/>
      </c>
      <c r="J807" s="63" t="str">
        <f t="shared" ref="J807:J809" si="372">IF(H807="","",1-H807)</f>
        <v/>
      </c>
      <c r="K807" s="97" t="str">
        <f t="shared" ref="K807:K809" si="373">IF(J807="","",J807*G807)</f>
        <v/>
      </c>
    </row>
    <row r="808" spans="1:11" x14ac:dyDescent="0.3">
      <c r="A808" s="9"/>
      <c r="B808" s="81" t="s">
        <v>169</v>
      </c>
      <c r="C808" s="16"/>
      <c r="D808" s="16"/>
      <c r="E808" s="16"/>
      <c r="F808" s="30"/>
      <c r="G808" s="31" t="str">
        <f t="shared" si="367"/>
        <v/>
      </c>
      <c r="H808" s="61"/>
      <c r="I808" s="62" t="str">
        <f t="shared" si="371"/>
        <v/>
      </c>
      <c r="J808" s="63" t="str">
        <f t="shared" si="372"/>
        <v/>
      </c>
      <c r="K808" s="97" t="str">
        <f t="shared" si="373"/>
        <v/>
      </c>
    </row>
    <row r="809" spans="1:11" x14ac:dyDescent="0.3">
      <c r="A809" s="9"/>
      <c r="B809" s="21" t="s">
        <v>471</v>
      </c>
      <c r="C809" s="16" t="s">
        <v>129</v>
      </c>
      <c r="D809" s="16">
        <v>2</v>
      </c>
      <c r="E809" s="16"/>
      <c r="F809" s="30"/>
      <c r="G809" s="31">
        <f t="shared" si="367"/>
        <v>0</v>
      </c>
      <c r="H809" s="61">
        <v>1</v>
      </c>
      <c r="I809" s="62">
        <f t="shared" si="371"/>
        <v>0</v>
      </c>
      <c r="J809" s="63">
        <f t="shared" si="372"/>
        <v>0</v>
      </c>
      <c r="K809" s="97">
        <f t="shared" si="373"/>
        <v>0</v>
      </c>
    </row>
    <row r="810" spans="1:11" x14ac:dyDescent="0.3">
      <c r="A810" s="9"/>
      <c r="B810" s="21" t="s">
        <v>472</v>
      </c>
      <c r="C810" s="16" t="s">
        <v>195</v>
      </c>
      <c r="D810" s="16"/>
      <c r="E810" s="16"/>
      <c r="F810" s="30"/>
      <c r="G810" s="31" t="str">
        <f t="shared" si="367"/>
        <v/>
      </c>
      <c r="H810" s="61"/>
      <c r="I810" s="62"/>
      <c r="J810" s="63"/>
      <c r="K810" s="97"/>
    </row>
    <row r="811" spans="1:11" x14ac:dyDescent="0.3">
      <c r="A811" s="9"/>
      <c r="B811" s="21" t="s">
        <v>470</v>
      </c>
      <c r="C811" s="16" t="s">
        <v>195</v>
      </c>
      <c r="D811" s="16"/>
      <c r="E811" s="16"/>
      <c r="F811" s="30"/>
      <c r="G811" s="31" t="str">
        <f t="shared" si="367"/>
        <v/>
      </c>
      <c r="H811" s="61"/>
      <c r="I811" s="62"/>
      <c r="J811" s="63"/>
      <c r="K811" s="97"/>
    </row>
    <row r="812" spans="1:11" x14ac:dyDescent="0.3">
      <c r="A812" s="9"/>
      <c r="B812" s="6"/>
      <c r="C812" s="16"/>
      <c r="D812" s="16"/>
      <c r="E812" s="16"/>
      <c r="F812" s="30"/>
      <c r="G812" s="31" t="str">
        <f t="shared" si="367"/>
        <v/>
      </c>
      <c r="H812" s="61"/>
      <c r="I812" s="62" t="str">
        <f t="shared" si="339"/>
        <v/>
      </c>
      <c r="J812" s="63" t="str">
        <f t="shared" si="340"/>
        <v/>
      </c>
      <c r="K812" s="97" t="str">
        <f t="shared" si="341"/>
        <v/>
      </c>
    </row>
    <row r="813" spans="1:11" x14ac:dyDescent="0.3">
      <c r="A813" s="9"/>
      <c r="B813" s="8" t="s">
        <v>170</v>
      </c>
      <c r="C813" s="16" t="s">
        <v>129</v>
      </c>
      <c r="D813" s="16">
        <v>2</v>
      </c>
      <c r="E813" s="16"/>
      <c r="F813" s="30"/>
      <c r="G813" s="31">
        <f t="shared" si="367"/>
        <v>0</v>
      </c>
      <c r="H813" s="61">
        <v>1</v>
      </c>
      <c r="I813" s="62">
        <f t="shared" si="339"/>
        <v>0</v>
      </c>
      <c r="J813" s="63">
        <f t="shared" si="340"/>
        <v>0</v>
      </c>
      <c r="K813" s="97">
        <f t="shared" si="341"/>
        <v>0</v>
      </c>
    </row>
    <row r="814" spans="1:11" x14ac:dyDescent="0.3">
      <c r="A814" s="9"/>
      <c r="B814" s="6"/>
      <c r="C814" s="16"/>
      <c r="D814" s="16"/>
      <c r="E814" s="16"/>
      <c r="F814" s="30"/>
      <c r="G814" s="31" t="str">
        <f t="shared" si="367"/>
        <v/>
      </c>
      <c r="H814" s="61"/>
      <c r="I814" s="62" t="str">
        <f t="shared" ref="I814:I929" si="374">IF(H814="","",H814*G814)</f>
        <v/>
      </c>
      <c r="J814" s="63" t="str">
        <f t="shared" ref="J814:J929" si="375">IF(H814="","",1-H814)</f>
        <v/>
      </c>
      <c r="K814" s="97" t="str">
        <f t="shared" ref="K814:K929" si="376">IF(J814="","",J814*G814)</f>
        <v/>
      </c>
    </row>
    <row r="815" spans="1:11" x14ac:dyDescent="0.3">
      <c r="A815" s="9"/>
      <c r="B815" s="6"/>
      <c r="C815" s="16"/>
      <c r="D815" s="16"/>
      <c r="E815" s="16"/>
      <c r="F815" s="30"/>
      <c r="G815" s="31" t="str">
        <f t="shared" si="367"/>
        <v/>
      </c>
      <c r="H815" s="61"/>
      <c r="I815" s="62" t="str">
        <f t="shared" si="374"/>
        <v/>
      </c>
      <c r="J815" s="63" t="str">
        <f t="shared" si="375"/>
        <v/>
      </c>
      <c r="K815" s="97" t="str">
        <f t="shared" si="376"/>
        <v/>
      </c>
    </row>
    <row r="816" spans="1:11" ht="15.6" x14ac:dyDescent="0.3">
      <c r="A816" s="15" t="s">
        <v>463</v>
      </c>
      <c r="B816" s="26" t="s">
        <v>73</v>
      </c>
      <c r="C816" s="16"/>
      <c r="D816" s="16"/>
      <c r="E816" s="16"/>
      <c r="F816" s="30"/>
      <c r="G816" s="31" t="str">
        <f t="shared" si="367"/>
        <v/>
      </c>
      <c r="H816" s="61"/>
      <c r="I816" s="62" t="str">
        <f t="shared" si="374"/>
        <v/>
      </c>
      <c r="J816" s="63" t="str">
        <f t="shared" si="375"/>
        <v/>
      </c>
      <c r="K816" s="97" t="str">
        <f t="shared" si="376"/>
        <v/>
      </c>
    </row>
    <row r="817" spans="1:11" x14ac:dyDescent="0.3">
      <c r="A817" s="9"/>
      <c r="B817" s="8" t="s">
        <v>475</v>
      </c>
      <c r="C817" s="16" t="s">
        <v>129</v>
      </c>
      <c r="D817" s="16">
        <v>2</v>
      </c>
      <c r="E817" s="16"/>
      <c r="F817" s="30"/>
      <c r="G817" s="31">
        <f t="shared" si="367"/>
        <v>0</v>
      </c>
      <c r="H817" s="61">
        <v>1</v>
      </c>
      <c r="I817" s="62">
        <f t="shared" si="374"/>
        <v>0</v>
      </c>
      <c r="J817" s="63">
        <f t="shared" si="375"/>
        <v>0</v>
      </c>
      <c r="K817" s="97">
        <f t="shared" si="376"/>
        <v>0</v>
      </c>
    </row>
    <row r="818" spans="1:11" x14ac:dyDescent="0.3">
      <c r="A818" s="9"/>
      <c r="B818" s="21" t="s">
        <v>473</v>
      </c>
      <c r="C818" s="16"/>
      <c r="D818" s="16"/>
      <c r="E818" s="16"/>
      <c r="F818" s="30"/>
      <c r="G818" s="31" t="str">
        <f t="shared" si="367"/>
        <v/>
      </c>
      <c r="H818" s="61"/>
      <c r="I818" s="62"/>
      <c r="J818" s="63"/>
      <c r="K818" s="97"/>
    </row>
    <row r="819" spans="1:11" x14ac:dyDescent="0.3">
      <c r="A819" s="9"/>
      <c r="B819" s="8"/>
      <c r="C819" s="16"/>
      <c r="D819" s="16"/>
      <c r="E819" s="16"/>
      <c r="F819" s="30"/>
      <c r="G819" s="31" t="str">
        <f t="shared" si="367"/>
        <v/>
      </c>
      <c r="H819" s="61"/>
      <c r="I819" s="62" t="str">
        <f t="shared" ref="I819:I821" si="377">IF(H819="","",H819*G819)</f>
        <v/>
      </c>
      <c r="J819" s="63" t="str">
        <f t="shared" ref="J819:J821" si="378">IF(H819="","",1-H819)</f>
        <v/>
      </c>
      <c r="K819" s="97" t="str">
        <f t="shared" ref="K819:K821" si="379">IF(J819="","",J819*G819)</f>
        <v/>
      </c>
    </row>
    <row r="820" spans="1:11" x14ac:dyDescent="0.3">
      <c r="A820" s="9"/>
      <c r="B820" s="81" t="s">
        <v>169</v>
      </c>
      <c r="C820" s="16"/>
      <c r="D820" s="16"/>
      <c r="E820" s="16"/>
      <c r="F820" s="30"/>
      <c r="G820" s="31" t="str">
        <f t="shared" si="367"/>
        <v/>
      </c>
      <c r="H820" s="61"/>
      <c r="I820" s="62" t="str">
        <f t="shared" si="377"/>
        <v/>
      </c>
      <c r="J820" s="63" t="str">
        <f t="shared" si="378"/>
        <v/>
      </c>
      <c r="K820" s="97" t="str">
        <f t="shared" si="379"/>
        <v/>
      </c>
    </row>
    <row r="821" spans="1:11" x14ac:dyDescent="0.3">
      <c r="A821" s="9"/>
      <c r="B821" s="21" t="s">
        <v>471</v>
      </c>
      <c r="C821" s="16" t="s">
        <v>129</v>
      </c>
      <c r="D821" s="16">
        <v>2</v>
      </c>
      <c r="E821" s="16"/>
      <c r="F821" s="30"/>
      <c r="G821" s="31">
        <f t="shared" si="367"/>
        <v>0</v>
      </c>
      <c r="H821" s="61">
        <v>1</v>
      </c>
      <c r="I821" s="62">
        <f t="shared" si="377"/>
        <v>0</v>
      </c>
      <c r="J821" s="63">
        <f t="shared" si="378"/>
        <v>0</v>
      </c>
      <c r="K821" s="97">
        <f t="shared" si="379"/>
        <v>0</v>
      </c>
    </row>
    <row r="822" spans="1:11" x14ac:dyDescent="0.3">
      <c r="A822" s="9"/>
      <c r="B822" s="21" t="s">
        <v>472</v>
      </c>
      <c r="C822" s="16" t="s">
        <v>195</v>
      </c>
      <c r="D822" s="16"/>
      <c r="E822" s="16"/>
      <c r="F822" s="30"/>
      <c r="G822" s="31" t="str">
        <f t="shared" si="367"/>
        <v/>
      </c>
      <c r="H822" s="61"/>
      <c r="I822" s="62"/>
      <c r="J822" s="63"/>
      <c r="K822" s="97"/>
    </row>
    <row r="823" spans="1:11" x14ac:dyDescent="0.3">
      <c r="A823" s="9"/>
      <c r="B823" s="21" t="s">
        <v>470</v>
      </c>
      <c r="C823" s="16" t="s">
        <v>195</v>
      </c>
      <c r="D823" s="16"/>
      <c r="E823" s="16"/>
      <c r="F823" s="30"/>
      <c r="G823" s="31" t="str">
        <f t="shared" si="367"/>
        <v/>
      </c>
      <c r="H823" s="61"/>
      <c r="I823" s="62"/>
      <c r="J823" s="63"/>
      <c r="K823" s="97"/>
    </row>
    <row r="824" spans="1:11" x14ac:dyDescent="0.3">
      <c r="A824" s="9"/>
      <c r="B824" s="21" t="s">
        <v>474</v>
      </c>
      <c r="C824" s="16" t="s">
        <v>105</v>
      </c>
      <c r="D824" s="16">
        <v>2</v>
      </c>
      <c r="E824" s="16"/>
      <c r="F824" s="30"/>
      <c r="G824" s="31">
        <f t="shared" si="367"/>
        <v>0</v>
      </c>
      <c r="H824" s="61">
        <v>1</v>
      </c>
      <c r="I824" s="62">
        <f t="shared" ref="I824" si="380">IF(H824="","",H824*G824)</f>
        <v>0</v>
      </c>
      <c r="J824" s="63">
        <f t="shared" ref="J824" si="381">IF(H824="","",1-H824)</f>
        <v>0</v>
      </c>
      <c r="K824" s="97">
        <f t="shared" ref="K824" si="382">IF(J824="","",J824*G824)</f>
        <v>0</v>
      </c>
    </row>
    <row r="825" spans="1:11" x14ac:dyDescent="0.3">
      <c r="A825" s="9"/>
      <c r="B825" s="8"/>
      <c r="C825" s="16"/>
      <c r="D825" s="16"/>
      <c r="E825" s="16"/>
      <c r="F825" s="30"/>
      <c r="G825" s="31" t="str">
        <f t="shared" si="367"/>
        <v/>
      </c>
      <c r="H825" s="61"/>
      <c r="I825" s="62"/>
      <c r="J825" s="63"/>
      <c r="K825" s="97"/>
    </row>
    <row r="826" spans="1:11" x14ac:dyDescent="0.3">
      <c r="A826" s="9"/>
      <c r="B826" s="8" t="s">
        <v>170</v>
      </c>
      <c r="C826" s="16" t="s">
        <v>129</v>
      </c>
      <c r="D826" s="16">
        <v>2</v>
      </c>
      <c r="E826" s="16"/>
      <c r="F826" s="30"/>
      <c r="G826" s="31">
        <f t="shared" si="367"/>
        <v>0</v>
      </c>
      <c r="H826" s="61">
        <v>1</v>
      </c>
      <c r="I826" s="62">
        <f t="shared" ref="I826" si="383">IF(H826="","",H826*G826)</f>
        <v>0</v>
      </c>
      <c r="J826" s="63">
        <f t="shared" ref="J826" si="384">IF(H826="","",1-H826)</f>
        <v>0</v>
      </c>
      <c r="K826" s="97">
        <f t="shared" ref="K826" si="385">IF(J826="","",J826*G826)</f>
        <v>0</v>
      </c>
    </row>
    <row r="827" spans="1:11" x14ac:dyDescent="0.3">
      <c r="A827" s="9"/>
      <c r="B827" s="6"/>
      <c r="C827" s="16"/>
      <c r="D827" s="16"/>
      <c r="E827" s="16"/>
      <c r="F827" s="30"/>
      <c r="G827" s="31" t="str">
        <f t="shared" si="367"/>
        <v/>
      </c>
      <c r="H827" s="61"/>
      <c r="I827" s="62" t="str">
        <f t="shared" si="374"/>
        <v/>
      </c>
      <c r="J827" s="63" t="str">
        <f t="shared" si="375"/>
        <v/>
      </c>
      <c r="K827" s="97" t="str">
        <f t="shared" si="376"/>
        <v/>
      </c>
    </row>
    <row r="828" spans="1:11" x14ac:dyDescent="0.3">
      <c r="A828" s="9"/>
      <c r="B828" s="6"/>
      <c r="C828" s="16"/>
      <c r="D828" s="16"/>
      <c r="E828" s="16"/>
      <c r="F828" s="30"/>
      <c r="G828" s="31" t="str">
        <f t="shared" si="367"/>
        <v/>
      </c>
      <c r="H828" s="61"/>
      <c r="I828" s="62" t="str">
        <f t="shared" si="374"/>
        <v/>
      </c>
      <c r="J828" s="63" t="str">
        <f t="shared" si="375"/>
        <v/>
      </c>
      <c r="K828" s="97" t="str">
        <f t="shared" si="376"/>
        <v/>
      </c>
    </row>
    <row r="829" spans="1:11" ht="15.6" x14ac:dyDescent="0.3">
      <c r="A829" s="15" t="s">
        <v>464</v>
      </c>
      <c r="B829" s="26" t="s">
        <v>74</v>
      </c>
      <c r="C829" s="16"/>
      <c r="D829" s="16"/>
      <c r="E829" s="16"/>
      <c r="F829" s="30"/>
      <c r="G829" s="31" t="str">
        <f t="shared" si="367"/>
        <v/>
      </c>
      <c r="H829" s="61"/>
      <c r="I829" s="62" t="str">
        <f t="shared" si="374"/>
        <v/>
      </c>
      <c r="J829" s="63" t="str">
        <f t="shared" si="375"/>
        <v/>
      </c>
      <c r="K829" s="97" t="str">
        <f t="shared" si="376"/>
        <v/>
      </c>
    </row>
    <row r="830" spans="1:11" x14ac:dyDescent="0.3">
      <c r="A830" s="9"/>
      <c r="B830" s="8" t="s">
        <v>632</v>
      </c>
      <c r="C830" s="16" t="s">
        <v>129</v>
      </c>
      <c r="D830" s="16">
        <v>1</v>
      </c>
      <c r="E830" s="16"/>
      <c r="F830" s="30"/>
      <c r="G830" s="31">
        <f t="shared" si="367"/>
        <v>0</v>
      </c>
      <c r="H830" s="61">
        <v>1</v>
      </c>
      <c r="I830" s="62">
        <f t="shared" si="374"/>
        <v>0</v>
      </c>
      <c r="J830" s="63">
        <f t="shared" si="375"/>
        <v>0</v>
      </c>
      <c r="K830" s="97">
        <f t="shared" si="376"/>
        <v>0</v>
      </c>
    </row>
    <row r="831" spans="1:11" x14ac:dyDescent="0.3">
      <c r="A831" s="9"/>
      <c r="B831" s="8"/>
      <c r="C831" s="16"/>
      <c r="D831" s="16"/>
      <c r="E831" s="16"/>
      <c r="F831" s="30"/>
      <c r="G831" s="31" t="str">
        <f t="shared" si="367"/>
        <v/>
      </c>
      <c r="H831" s="61"/>
      <c r="I831" s="62" t="str">
        <f t="shared" si="374"/>
        <v/>
      </c>
      <c r="J831" s="63" t="str">
        <f t="shared" si="375"/>
        <v/>
      </c>
      <c r="K831" s="97" t="str">
        <f t="shared" si="376"/>
        <v/>
      </c>
    </row>
    <row r="832" spans="1:11" x14ac:dyDescent="0.3">
      <c r="A832" s="9"/>
      <c r="B832" s="81" t="s">
        <v>169</v>
      </c>
      <c r="C832" s="16"/>
      <c r="D832" s="16"/>
      <c r="E832" s="16"/>
      <c r="F832" s="30"/>
      <c r="G832" s="31" t="str">
        <f t="shared" si="367"/>
        <v/>
      </c>
      <c r="H832" s="61"/>
      <c r="I832" s="62" t="str">
        <f t="shared" si="374"/>
        <v/>
      </c>
      <c r="J832" s="63" t="str">
        <f t="shared" si="375"/>
        <v/>
      </c>
      <c r="K832" s="97" t="str">
        <f t="shared" si="376"/>
        <v/>
      </c>
    </row>
    <row r="833" spans="1:11" x14ac:dyDescent="0.3">
      <c r="A833" s="9"/>
      <c r="B833" s="21" t="s">
        <v>477</v>
      </c>
      <c r="C833" s="16" t="s">
        <v>195</v>
      </c>
      <c r="D833" s="16"/>
      <c r="E833" s="16"/>
      <c r="F833" s="30"/>
      <c r="G833" s="31" t="str">
        <f t="shared" si="367"/>
        <v/>
      </c>
      <c r="H833" s="61"/>
      <c r="I833" s="62"/>
      <c r="J833" s="63"/>
      <c r="K833" s="97"/>
    </row>
    <row r="834" spans="1:11" x14ac:dyDescent="0.3">
      <c r="A834" s="9"/>
      <c r="B834" s="21" t="s">
        <v>470</v>
      </c>
      <c r="C834" s="16" t="s">
        <v>195</v>
      </c>
      <c r="D834" s="16"/>
      <c r="E834" s="16"/>
      <c r="F834" s="30"/>
      <c r="G834" s="31" t="str">
        <f t="shared" si="367"/>
        <v/>
      </c>
      <c r="H834" s="61"/>
      <c r="I834" s="62"/>
      <c r="J834" s="63"/>
      <c r="K834" s="97"/>
    </row>
    <row r="835" spans="1:11" x14ac:dyDescent="0.3">
      <c r="A835" s="9"/>
      <c r="B835" s="8"/>
      <c r="C835" s="16"/>
      <c r="D835" s="16"/>
      <c r="E835" s="16"/>
      <c r="F835" s="30"/>
      <c r="G835" s="31" t="str">
        <f t="shared" si="367"/>
        <v/>
      </c>
      <c r="H835" s="61"/>
      <c r="I835" s="62"/>
      <c r="J835" s="63"/>
      <c r="K835" s="97"/>
    </row>
    <row r="836" spans="1:11" x14ac:dyDescent="0.3">
      <c r="A836" s="9"/>
      <c r="B836" s="8" t="s">
        <v>170</v>
      </c>
      <c r="C836" s="16" t="s">
        <v>129</v>
      </c>
      <c r="D836" s="16">
        <v>2</v>
      </c>
      <c r="E836" s="16"/>
      <c r="F836" s="30"/>
      <c r="G836" s="31">
        <f t="shared" si="367"/>
        <v>0</v>
      </c>
      <c r="H836" s="61">
        <v>1</v>
      </c>
      <c r="I836" s="62">
        <f t="shared" ref="I836" si="386">IF(H836="","",H836*G836)</f>
        <v>0</v>
      </c>
      <c r="J836" s="63">
        <f t="shared" ref="J836" si="387">IF(H836="","",1-H836)</f>
        <v>0</v>
      </c>
      <c r="K836" s="97">
        <f t="shared" ref="K836" si="388">IF(J836="","",J836*G836)</f>
        <v>0</v>
      </c>
    </row>
    <row r="837" spans="1:11" x14ac:dyDescent="0.3">
      <c r="A837" s="9"/>
      <c r="B837" s="8"/>
      <c r="C837" s="16"/>
      <c r="D837" s="16"/>
      <c r="E837" s="16"/>
      <c r="F837" s="30"/>
      <c r="G837" s="31" t="str">
        <f t="shared" si="367"/>
        <v/>
      </c>
      <c r="H837" s="61"/>
      <c r="I837" s="62"/>
      <c r="J837" s="63"/>
      <c r="K837" s="97"/>
    </row>
    <row r="838" spans="1:11" x14ac:dyDescent="0.3">
      <c r="A838" s="9"/>
      <c r="B838" s="6"/>
      <c r="C838" s="16"/>
      <c r="D838" s="16"/>
      <c r="E838" s="16"/>
      <c r="F838" s="30"/>
      <c r="G838" s="31" t="str">
        <f t="shared" si="367"/>
        <v/>
      </c>
      <c r="H838" s="61"/>
      <c r="I838" s="62" t="str">
        <f t="shared" ref="I838:I843" si="389">IF(H838="","",H838*G838)</f>
        <v/>
      </c>
      <c r="J838" s="63" t="str">
        <f t="shared" ref="J838:J843" si="390">IF(H838="","",1-H838)</f>
        <v/>
      </c>
      <c r="K838" s="97" t="str">
        <f t="shared" ref="K838:K843" si="391">IF(J838="","",J838*G838)</f>
        <v/>
      </c>
    </row>
    <row r="839" spans="1:11" ht="15.6" x14ac:dyDescent="0.3">
      <c r="A839" s="15" t="s">
        <v>629</v>
      </c>
      <c r="B839" s="26" t="s">
        <v>630</v>
      </c>
      <c r="C839" s="16"/>
      <c r="D839" s="16"/>
      <c r="E839" s="16"/>
      <c r="F839" s="30"/>
      <c r="G839" s="31" t="str">
        <f t="shared" si="367"/>
        <v/>
      </c>
      <c r="H839" s="61"/>
      <c r="I839" s="62" t="str">
        <f t="shared" si="389"/>
        <v/>
      </c>
      <c r="J839" s="63" t="str">
        <f t="shared" si="390"/>
        <v/>
      </c>
      <c r="K839" s="97" t="str">
        <f t="shared" si="391"/>
        <v/>
      </c>
    </row>
    <row r="840" spans="1:11" x14ac:dyDescent="0.3">
      <c r="A840" s="9"/>
      <c r="B840" s="8" t="s">
        <v>631</v>
      </c>
      <c r="C840" s="16" t="s">
        <v>129</v>
      </c>
      <c r="D840" s="16">
        <v>1</v>
      </c>
      <c r="E840" s="16"/>
      <c r="F840" s="30"/>
      <c r="G840" s="31">
        <f t="shared" si="367"/>
        <v>0</v>
      </c>
      <c r="H840" s="61">
        <v>1</v>
      </c>
      <c r="I840" s="62">
        <f t="shared" si="389"/>
        <v>0</v>
      </c>
      <c r="J840" s="63">
        <f t="shared" si="390"/>
        <v>0</v>
      </c>
      <c r="K840" s="97">
        <f t="shared" si="391"/>
        <v>0</v>
      </c>
    </row>
    <row r="841" spans="1:11" x14ac:dyDescent="0.3">
      <c r="A841" s="9"/>
      <c r="B841" s="8"/>
      <c r="C841" s="16"/>
      <c r="D841" s="16"/>
      <c r="E841" s="16"/>
      <c r="F841" s="30"/>
      <c r="G841" s="31" t="str">
        <f t="shared" si="367"/>
        <v/>
      </c>
      <c r="H841" s="61"/>
      <c r="I841" s="62" t="str">
        <f t="shared" si="389"/>
        <v/>
      </c>
      <c r="J841" s="63" t="str">
        <f t="shared" si="390"/>
        <v/>
      </c>
      <c r="K841" s="97" t="str">
        <f t="shared" si="391"/>
        <v/>
      </c>
    </row>
    <row r="842" spans="1:11" x14ac:dyDescent="0.3">
      <c r="A842" s="9"/>
      <c r="B842" s="81" t="s">
        <v>169</v>
      </c>
      <c r="C842" s="16"/>
      <c r="D842" s="16"/>
      <c r="E842" s="16"/>
      <c r="F842" s="30"/>
      <c r="G842" s="31" t="str">
        <f t="shared" si="367"/>
        <v/>
      </c>
      <c r="H842" s="61"/>
      <c r="I842" s="62" t="str">
        <f t="shared" si="389"/>
        <v/>
      </c>
      <c r="J842" s="63" t="str">
        <f t="shared" si="390"/>
        <v/>
      </c>
      <c r="K842" s="97" t="str">
        <f t="shared" si="391"/>
        <v/>
      </c>
    </row>
    <row r="843" spans="1:11" x14ac:dyDescent="0.3">
      <c r="A843" s="9"/>
      <c r="B843" s="21" t="s">
        <v>633</v>
      </c>
      <c r="C843" s="16" t="s">
        <v>129</v>
      </c>
      <c r="D843" s="16">
        <v>1</v>
      </c>
      <c r="E843" s="16"/>
      <c r="F843" s="30"/>
      <c r="G843" s="31">
        <f t="shared" si="367"/>
        <v>0</v>
      </c>
      <c r="H843" s="61">
        <v>1</v>
      </c>
      <c r="I843" s="62">
        <f t="shared" si="389"/>
        <v>0</v>
      </c>
      <c r="J843" s="63">
        <f t="shared" si="390"/>
        <v>0</v>
      </c>
      <c r="K843" s="97">
        <f t="shared" si="391"/>
        <v>0</v>
      </c>
    </row>
    <row r="844" spans="1:11" x14ac:dyDescent="0.3">
      <c r="A844" s="9"/>
      <c r="B844" s="8"/>
      <c r="C844" s="16"/>
      <c r="D844" s="16"/>
      <c r="E844" s="16"/>
      <c r="F844" s="30"/>
      <c r="G844" s="31" t="str">
        <f t="shared" si="367"/>
        <v/>
      </c>
      <c r="H844" s="61"/>
      <c r="I844" s="62"/>
      <c r="J844" s="63"/>
      <c r="K844" s="97"/>
    </row>
    <row r="845" spans="1:11" x14ac:dyDescent="0.3">
      <c r="A845" s="9"/>
      <c r="B845" s="6"/>
      <c r="C845" s="16"/>
      <c r="D845" s="16"/>
      <c r="E845" s="16"/>
      <c r="F845" s="30"/>
      <c r="G845" s="31" t="str">
        <f t="shared" si="367"/>
        <v/>
      </c>
      <c r="H845" s="61"/>
      <c r="I845" s="62" t="str">
        <f t="shared" si="374"/>
        <v/>
      </c>
      <c r="J845" s="63" t="str">
        <f t="shared" si="375"/>
        <v/>
      </c>
      <c r="K845" s="97" t="str">
        <f t="shared" si="376"/>
        <v/>
      </c>
    </row>
    <row r="846" spans="1:11" ht="15.6" x14ac:dyDescent="0.3">
      <c r="A846" s="13"/>
      <c r="B846" s="40" t="str">
        <f>CONCATENATE("SOUS TOTAL","  -  ", A791, "  -  ", B791)</f>
        <v>SOUS TOTAL  -  4.4.  -  APPAREILS SANITAIRES TURING</v>
      </c>
      <c r="C846" s="20"/>
      <c r="D846" s="20"/>
      <c r="E846" s="20"/>
      <c r="F846" s="38"/>
      <c r="G846" s="45">
        <f>SUBTOTAL(9,G791:G845)</f>
        <v>0</v>
      </c>
      <c r="H846" s="61"/>
      <c r="I846" s="65">
        <f>SUBTOTAL(9,I791:I845)</f>
        <v>0</v>
      </c>
      <c r="J846" s="63" t="str">
        <f t="shared" si="375"/>
        <v/>
      </c>
      <c r="K846" s="45">
        <f>SUBTOTAL(9,K791:K845)</f>
        <v>0</v>
      </c>
    </row>
    <row r="847" spans="1:11" x14ac:dyDescent="0.3">
      <c r="A847" s="9"/>
      <c r="B847" s="6"/>
      <c r="C847" s="16"/>
      <c r="D847" s="16"/>
      <c r="E847" s="16"/>
      <c r="F847" s="30"/>
      <c r="G847" s="31" t="str">
        <f t="shared" ref="G847:G854" si="392">IF(D847="","",F847*D847)</f>
        <v/>
      </c>
      <c r="H847" s="61"/>
      <c r="I847" s="62" t="str">
        <f t="shared" si="374"/>
        <v/>
      </c>
      <c r="J847" s="63" t="str">
        <f t="shared" si="375"/>
        <v/>
      </c>
      <c r="K847" s="97" t="str">
        <f t="shared" si="376"/>
        <v/>
      </c>
    </row>
    <row r="848" spans="1:11" x14ac:dyDescent="0.3">
      <c r="A848" s="9"/>
      <c r="B848" s="6"/>
      <c r="C848" s="16"/>
      <c r="D848" s="16"/>
      <c r="E848" s="16"/>
      <c r="F848" s="30"/>
      <c r="G848" s="31" t="str">
        <f t="shared" si="392"/>
        <v/>
      </c>
      <c r="H848" s="61"/>
      <c r="I848" s="62" t="str">
        <f t="shared" si="374"/>
        <v/>
      </c>
      <c r="J848" s="63" t="str">
        <f t="shared" si="375"/>
        <v/>
      </c>
      <c r="K848" s="97" t="str">
        <f t="shared" si="376"/>
        <v/>
      </c>
    </row>
    <row r="849" spans="1:11" ht="15.6" x14ac:dyDescent="0.3">
      <c r="A849" s="15" t="s">
        <v>478</v>
      </c>
      <c r="B849" s="26" t="s">
        <v>75</v>
      </c>
      <c r="C849" s="16"/>
      <c r="D849" s="16"/>
      <c r="E849" s="16"/>
      <c r="F849" s="30"/>
      <c r="G849" s="31" t="str">
        <f t="shared" si="392"/>
        <v/>
      </c>
      <c r="H849" s="61"/>
      <c r="I849" s="62" t="str">
        <f t="shared" si="374"/>
        <v/>
      </c>
      <c r="J849" s="63" t="str">
        <f t="shared" si="375"/>
        <v/>
      </c>
      <c r="K849" s="97" t="str">
        <f t="shared" si="376"/>
        <v/>
      </c>
    </row>
    <row r="850" spans="1:11" x14ac:dyDescent="0.3">
      <c r="A850" s="9"/>
      <c r="B850" s="6"/>
      <c r="C850" s="16"/>
      <c r="D850" s="16"/>
      <c r="E850" s="16"/>
      <c r="F850" s="30"/>
      <c r="G850" s="31" t="str">
        <f t="shared" si="392"/>
        <v/>
      </c>
      <c r="H850" s="61"/>
      <c r="I850" s="62" t="str">
        <f t="shared" si="374"/>
        <v/>
      </c>
      <c r="J850" s="63" t="str">
        <f t="shared" si="375"/>
        <v/>
      </c>
      <c r="K850" s="97" t="str">
        <f t="shared" si="376"/>
        <v/>
      </c>
    </row>
    <row r="851" spans="1:11" ht="15.6" x14ac:dyDescent="0.3">
      <c r="A851" s="15" t="s">
        <v>479</v>
      </c>
      <c r="B851" s="26" t="s">
        <v>76</v>
      </c>
      <c r="C851" s="16"/>
      <c r="D851" s="16"/>
      <c r="E851" s="16"/>
      <c r="F851" s="30"/>
      <c r="G851" s="31" t="str">
        <f t="shared" si="392"/>
        <v/>
      </c>
      <c r="H851" s="61"/>
      <c r="I851" s="62" t="str">
        <f t="shared" si="374"/>
        <v/>
      </c>
      <c r="J851" s="63" t="str">
        <f t="shared" si="375"/>
        <v/>
      </c>
      <c r="K851" s="97" t="str">
        <f t="shared" si="376"/>
        <v/>
      </c>
    </row>
    <row r="852" spans="1:11" x14ac:dyDescent="0.3">
      <c r="A852" s="9"/>
      <c r="B852" s="86" t="s">
        <v>481</v>
      </c>
      <c r="C852" s="16" t="s">
        <v>105</v>
      </c>
      <c r="D852" s="16">
        <v>1</v>
      </c>
      <c r="E852" s="16"/>
      <c r="F852" s="30"/>
      <c r="G852" s="31">
        <f t="shared" si="392"/>
        <v>0</v>
      </c>
      <c r="H852" s="61">
        <v>0</v>
      </c>
      <c r="I852" s="62">
        <f t="shared" si="374"/>
        <v>0</v>
      </c>
      <c r="J852" s="63">
        <f t="shared" si="375"/>
        <v>1</v>
      </c>
      <c r="K852" s="97">
        <f t="shared" si="376"/>
        <v>0</v>
      </c>
    </row>
    <row r="853" spans="1:11" x14ac:dyDescent="0.3">
      <c r="A853" s="9"/>
      <c r="B853" s="6"/>
      <c r="C853" s="16"/>
      <c r="D853" s="16"/>
      <c r="E853" s="16"/>
      <c r="F853" s="30"/>
      <c r="G853" s="31" t="str">
        <f t="shared" si="392"/>
        <v/>
      </c>
      <c r="H853" s="61"/>
      <c r="I853" s="62" t="str">
        <f t="shared" si="374"/>
        <v/>
      </c>
      <c r="J853" s="63" t="str">
        <f t="shared" si="375"/>
        <v/>
      </c>
      <c r="K853" s="97" t="str">
        <f t="shared" si="376"/>
        <v/>
      </c>
    </row>
    <row r="854" spans="1:11" x14ac:dyDescent="0.3">
      <c r="A854" s="9"/>
      <c r="B854" s="6"/>
      <c r="C854" s="16"/>
      <c r="D854" s="16"/>
      <c r="E854" s="16"/>
      <c r="F854" s="30"/>
      <c r="G854" s="31" t="str">
        <f t="shared" si="392"/>
        <v/>
      </c>
      <c r="H854" s="61"/>
      <c r="I854" s="62" t="str">
        <f t="shared" si="374"/>
        <v/>
      </c>
      <c r="J854" s="63" t="str">
        <f t="shared" si="375"/>
        <v/>
      </c>
      <c r="K854" s="97" t="str">
        <f t="shared" si="376"/>
        <v/>
      </c>
    </row>
    <row r="855" spans="1:11" ht="15.6" x14ac:dyDescent="0.3">
      <c r="A855" s="15" t="s">
        <v>480</v>
      </c>
      <c r="B855" s="26" t="s">
        <v>482</v>
      </c>
      <c r="C855" s="16"/>
      <c r="D855" s="16"/>
      <c r="E855" s="16"/>
      <c r="F855" s="30"/>
      <c r="G855" s="31" t="str">
        <f t="shared" ref="G855:G900" si="393">IF(D855="","",F855*D855)</f>
        <v/>
      </c>
      <c r="H855" s="61"/>
      <c r="I855" s="62" t="str">
        <f t="shared" si="374"/>
        <v/>
      </c>
      <c r="J855" s="63" t="str">
        <f t="shared" si="375"/>
        <v/>
      </c>
      <c r="K855" s="97" t="str">
        <f t="shared" si="376"/>
        <v/>
      </c>
    </row>
    <row r="856" spans="1:11" x14ac:dyDescent="0.3">
      <c r="A856" s="9"/>
      <c r="B856" s="8" t="s">
        <v>483</v>
      </c>
      <c r="C856" s="16" t="s">
        <v>105</v>
      </c>
      <c r="D856" s="16">
        <v>1</v>
      </c>
      <c r="E856" s="16"/>
      <c r="F856" s="30"/>
      <c r="G856" s="31">
        <f t="shared" si="393"/>
        <v>0</v>
      </c>
      <c r="H856" s="61">
        <v>0</v>
      </c>
      <c r="I856" s="62">
        <f t="shared" si="374"/>
        <v>0</v>
      </c>
      <c r="J856" s="63">
        <f t="shared" si="375"/>
        <v>1</v>
      </c>
      <c r="K856" s="97">
        <f t="shared" si="376"/>
        <v>0</v>
      </c>
    </row>
    <row r="857" spans="1:11" x14ac:dyDescent="0.3">
      <c r="A857" s="9"/>
      <c r="B857" s="6"/>
      <c r="C857" s="16"/>
      <c r="D857" s="16"/>
      <c r="E857" s="16"/>
      <c r="F857" s="30"/>
      <c r="G857" s="31" t="str">
        <f t="shared" si="393"/>
        <v/>
      </c>
      <c r="H857" s="61"/>
      <c r="I857" s="62" t="str">
        <f t="shared" si="374"/>
        <v/>
      </c>
      <c r="J857" s="63" t="str">
        <f t="shared" si="375"/>
        <v/>
      </c>
      <c r="K857" s="97" t="str">
        <f t="shared" si="376"/>
        <v/>
      </c>
    </row>
    <row r="858" spans="1:11" x14ac:dyDescent="0.3">
      <c r="A858" s="9"/>
      <c r="B858" s="8" t="s">
        <v>484</v>
      </c>
      <c r="C858" s="16" t="s">
        <v>129</v>
      </c>
      <c r="D858" s="16">
        <v>1</v>
      </c>
      <c r="E858" s="16"/>
      <c r="F858" s="30"/>
      <c r="G858" s="31">
        <f t="shared" si="393"/>
        <v>0</v>
      </c>
      <c r="H858" s="61">
        <v>0</v>
      </c>
      <c r="I858" s="62">
        <f t="shared" si="374"/>
        <v>0</v>
      </c>
      <c r="J858" s="63">
        <f t="shared" si="375"/>
        <v>1</v>
      </c>
      <c r="K858" s="97">
        <f t="shared" si="376"/>
        <v>0</v>
      </c>
    </row>
    <row r="859" spans="1:11" x14ac:dyDescent="0.3">
      <c r="A859" s="9"/>
      <c r="B859" s="8"/>
      <c r="C859" s="16"/>
      <c r="D859" s="16"/>
      <c r="E859" s="16"/>
      <c r="F859" s="30"/>
      <c r="G859" s="31" t="str">
        <f t="shared" si="393"/>
        <v/>
      </c>
      <c r="H859" s="61"/>
      <c r="I859" s="62"/>
      <c r="J859" s="63"/>
      <c r="K859" s="97"/>
    </row>
    <row r="860" spans="1:11" x14ac:dyDescent="0.3">
      <c r="A860" s="9"/>
      <c r="B860" s="6"/>
      <c r="C860" s="16"/>
      <c r="D860" s="16"/>
      <c r="E860" s="16"/>
      <c r="F860" s="30"/>
      <c r="G860" s="31" t="str">
        <f t="shared" si="393"/>
        <v/>
      </c>
      <c r="H860" s="61"/>
      <c r="I860" s="62" t="str">
        <f t="shared" ref="I860:I874" si="394">IF(H860="","",H860*G860)</f>
        <v/>
      </c>
      <c r="J860" s="63" t="str">
        <f t="shared" ref="J860:J862" si="395">IF(H860="","",1-H860)</f>
        <v/>
      </c>
      <c r="K860" s="97" t="str">
        <f t="shared" ref="K860:K874" si="396">IF(J860="","",J860*G860)</f>
        <v/>
      </c>
    </row>
    <row r="861" spans="1:11" ht="15.6" x14ac:dyDescent="0.3">
      <c r="A861" s="15" t="s">
        <v>485</v>
      </c>
      <c r="B861" s="26" t="s">
        <v>486</v>
      </c>
      <c r="C861" s="16"/>
      <c r="D861" s="16"/>
      <c r="E861" s="16"/>
      <c r="F861" s="30"/>
      <c r="G861" s="31" t="str">
        <f t="shared" si="393"/>
        <v/>
      </c>
      <c r="H861" s="61"/>
      <c r="I861" s="62" t="str">
        <f t="shared" si="394"/>
        <v/>
      </c>
      <c r="J861" s="63" t="str">
        <f t="shared" si="395"/>
        <v/>
      </c>
      <c r="K861" s="97" t="str">
        <f t="shared" si="396"/>
        <v/>
      </c>
    </row>
    <row r="862" spans="1:11" x14ac:dyDescent="0.3">
      <c r="A862" s="9"/>
      <c r="B862" s="8" t="s">
        <v>487</v>
      </c>
      <c r="C862" s="16" t="s">
        <v>105</v>
      </c>
      <c r="D862" s="16">
        <v>4</v>
      </c>
      <c r="E862" s="16"/>
      <c r="F862" s="30"/>
      <c r="G862" s="31">
        <f t="shared" si="393"/>
        <v>0</v>
      </c>
      <c r="H862" s="61">
        <v>0</v>
      </c>
      <c r="I862" s="62">
        <f t="shared" si="394"/>
        <v>0</v>
      </c>
      <c r="J862" s="63">
        <f t="shared" si="395"/>
        <v>1</v>
      </c>
      <c r="K862" s="97">
        <f t="shared" si="396"/>
        <v>0</v>
      </c>
    </row>
    <row r="863" spans="1:11" x14ac:dyDescent="0.3">
      <c r="A863" s="9"/>
      <c r="B863" s="8"/>
      <c r="C863" s="16"/>
      <c r="D863" s="16"/>
      <c r="E863" s="16"/>
      <c r="F863" s="30"/>
      <c r="G863" s="31" t="str">
        <f t="shared" si="393"/>
        <v/>
      </c>
      <c r="H863" s="61"/>
      <c r="I863" s="62" t="str">
        <f t="shared" si="394"/>
        <v/>
      </c>
      <c r="J863" s="63" t="str">
        <f t="shared" ref="J863:J864" si="397">IF(H863="","",1-H863)</f>
        <v/>
      </c>
      <c r="K863" s="97" t="str">
        <f t="shared" si="396"/>
        <v/>
      </c>
    </row>
    <row r="864" spans="1:11" x14ac:dyDescent="0.3">
      <c r="A864" s="9"/>
      <c r="B864" s="81" t="s">
        <v>169</v>
      </c>
      <c r="C864" s="16"/>
      <c r="D864" s="16"/>
      <c r="E864" s="16"/>
      <c r="F864" s="30"/>
      <c r="G864" s="31" t="str">
        <f t="shared" si="393"/>
        <v/>
      </c>
      <c r="H864" s="61"/>
      <c r="I864" s="62" t="str">
        <f t="shared" si="394"/>
        <v/>
      </c>
      <c r="J864" s="63" t="str">
        <f t="shared" si="397"/>
        <v/>
      </c>
      <c r="K864" s="97" t="str">
        <f t="shared" si="396"/>
        <v/>
      </c>
    </row>
    <row r="865" spans="1:11" x14ac:dyDescent="0.3">
      <c r="A865" s="9"/>
      <c r="B865" s="21" t="s">
        <v>477</v>
      </c>
      <c r="C865" s="16" t="s">
        <v>195</v>
      </c>
      <c r="D865" s="16"/>
      <c r="E865" s="16"/>
      <c r="F865" s="30"/>
      <c r="G865" s="31" t="str">
        <f t="shared" si="393"/>
        <v/>
      </c>
      <c r="H865" s="61"/>
      <c r="I865" s="62"/>
      <c r="J865" s="63"/>
      <c r="K865" s="97"/>
    </row>
    <row r="866" spans="1:11" x14ac:dyDescent="0.3">
      <c r="A866" s="9"/>
      <c r="B866" s="6"/>
      <c r="C866" s="16"/>
      <c r="D866" s="16"/>
      <c r="E866" s="16"/>
      <c r="F866" s="30"/>
      <c r="G866" s="31" t="str">
        <f t="shared" si="393"/>
        <v/>
      </c>
      <c r="H866" s="61"/>
      <c r="I866" s="62" t="str">
        <f t="shared" si="394"/>
        <v/>
      </c>
      <c r="J866" s="63" t="str">
        <f t="shared" ref="J866:J867" si="398">IF(H866="","",1-H866)</f>
        <v/>
      </c>
      <c r="K866" s="97" t="str">
        <f t="shared" si="396"/>
        <v/>
      </c>
    </row>
    <row r="867" spans="1:11" x14ac:dyDescent="0.3">
      <c r="A867" s="9"/>
      <c r="B867" s="8" t="s">
        <v>170</v>
      </c>
      <c r="C867" s="16" t="s">
        <v>129</v>
      </c>
      <c r="D867" s="16">
        <v>4</v>
      </c>
      <c r="E867" s="16"/>
      <c r="F867" s="30"/>
      <c r="G867" s="31">
        <f t="shared" si="393"/>
        <v>0</v>
      </c>
      <c r="H867" s="61">
        <v>0</v>
      </c>
      <c r="I867" s="62">
        <f t="shared" si="394"/>
        <v>0</v>
      </c>
      <c r="J867" s="63">
        <f t="shared" si="398"/>
        <v>1</v>
      </c>
      <c r="K867" s="97">
        <f t="shared" si="396"/>
        <v>0</v>
      </c>
    </row>
    <row r="868" spans="1:11" x14ac:dyDescent="0.3">
      <c r="A868" s="9"/>
      <c r="B868" s="8"/>
      <c r="C868" s="16"/>
      <c r="D868" s="16"/>
      <c r="E868" s="16"/>
      <c r="F868" s="30"/>
      <c r="G868" s="31" t="str">
        <f t="shared" si="393"/>
        <v/>
      </c>
      <c r="H868" s="61"/>
      <c r="I868" s="62"/>
      <c r="J868" s="63"/>
      <c r="K868" s="97"/>
    </row>
    <row r="869" spans="1:11" x14ac:dyDescent="0.3">
      <c r="A869" s="9"/>
      <c r="B869" s="6"/>
      <c r="C869" s="16"/>
      <c r="D869" s="16"/>
      <c r="E869" s="16"/>
      <c r="F869" s="30"/>
      <c r="G869" s="31" t="str">
        <f t="shared" si="393"/>
        <v/>
      </c>
      <c r="H869" s="61"/>
      <c r="I869" s="62" t="str">
        <f t="shared" si="394"/>
        <v/>
      </c>
      <c r="J869" s="63" t="str">
        <f t="shared" ref="J869:J874" si="399">IF(H869="","",1-H869)</f>
        <v/>
      </c>
      <c r="K869" s="97" t="str">
        <f t="shared" si="396"/>
        <v/>
      </c>
    </row>
    <row r="870" spans="1:11" ht="15.6" x14ac:dyDescent="0.3">
      <c r="A870" s="15" t="s">
        <v>634</v>
      </c>
      <c r="B870" s="26" t="s">
        <v>630</v>
      </c>
      <c r="C870" s="16"/>
      <c r="D870" s="16"/>
      <c r="E870" s="16"/>
      <c r="F870" s="30"/>
      <c r="G870" s="31" t="str">
        <f t="shared" si="393"/>
        <v/>
      </c>
      <c r="H870" s="61"/>
      <c r="I870" s="62" t="str">
        <f t="shared" si="394"/>
        <v/>
      </c>
      <c r="J870" s="63" t="str">
        <f t="shared" si="399"/>
        <v/>
      </c>
      <c r="K870" s="97" t="str">
        <f t="shared" si="396"/>
        <v/>
      </c>
    </row>
    <row r="871" spans="1:11" x14ac:dyDescent="0.3">
      <c r="A871" s="9"/>
      <c r="B871" s="8" t="s">
        <v>631</v>
      </c>
      <c r="C871" s="16" t="s">
        <v>129</v>
      </c>
      <c r="D871" s="16">
        <v>1</v>
      </c>
      <c r="E871" s="16"/>
      <c r="F871" s="30"/>
      <c r="G871" s="31">
        <f t="shared" si="393"/>
        <v>0</v>
      </c>
      <c r="H871" s="61">
        <v>0</v>
      </c>
      <c r="I871" s="62">
        <f t="shared" si="394"/>
        <v>0</v>
      </c>
      <c r="J871" s="63">
        <f t="shared" si="399"/>
        <v>1</v>
      </c>
      <c r="K871" s="97">
        <f t="shared" si="396"/>
        <v>0</v>
      </c>
    </row>
    <row r="872" spans="1:11" x14ac:dyDescent="0.3">
      <c r="A872" s="9"/>
      <c r="B872" s="8"/>
      <c r="C872" s="16"/>
      <c r="D872" s="16"/>
      <c r="E872" s="16"/>
      <c r="F872" s="30"/>
      <c r="G872" s="31" t="str">
        <f t="shared" si="393"/>
        <v/>
      </c>
      <c r="H872" s="61"/>
      <c r="I872" s="62" t="str">
        <f t="shared" si="394"/>
        <v/>
      </c>
      <c r="J872" s="63" t="str">
        <f t="shared" si="399"/>
        <v/>
      </c>
      <c r="K872" s="97" t="str">
        <f t="shared" si="396"/>
        <v/>
      </c>
    </row>
    <row r="873" spans="1:11" x14ac:dyDescent="0.3">
      <c r="A873" s="9"/>
      <c r="B873" s="81" t="s">
        <v>169</v>
      </c>
      <c r="C873" s="16"/>
      <c r="D873" s="16"/>
      <c r="E873" s="16"/>
      <c r="F873" s="30"/>
      <c r="G873" s="31" t="str">
        <f t="shared" si="393"/>
        <v/>
      </c>
      <c r="H873" s="61"/>
      <c r="I873" s="62" t="str">
        <f t="shared" si="394"/>
        <v/>
      </c>
      <c r="J873" s="63" t="str">
        <f t="shared" si="399"/>
        <v/>
      </c>
      <c r="K873" s="97" t="str">
        <f t="shared" si="396"/>
        <v/>
      </c>
    </row>
    <row r="874" spans="1:11" x14ac:dyDescent="0.3">
      <c r="A874" s="9"/>
      <c r="B874" s="21" t="s">
        <v>633</v>
      </c>
      <c r="C874" s="16" t="s">
        <v>129</v>
      </c>
      <c r="D874" s="16">
        <v>1</v>
      </c>
      <c r="E874" s="16"/>
      <c r="F874" s="30"/>
      <c r="G874" s="31">
        <f t="shared" si="393"/>
        <v>0</v>
      </c>
      <c r="H874" s="61">
        <v>0</v>
      </c>
      <c r="I874" s="62">
        <f t="shared" si="394"/>
        <v>0</v>
      </c>
      <c r="J874" s="63">
        <f t="shared" si="399"/>
        <v>1</v>
      </c>
      <c r="K874" s="97">
        <f t="shared" si="396"/>
        <v>0</v>
      </c>
    </row>
    <row r="875" spans="1:11" x14ac:dyDescent="0.3">
      <c r="A875" s="9"/>
      <c r="B875" s="8"/>
      <c r="C875" s="16"/>
      <c r="D875" s="16"/>
      <c r="E875" s="16"/>
      <c r="F875" s="30"/>
      <c r="G875" s="31" t="str">
        <f t="shared" ref="G875:G881" si="400">IF(D875="","",F875*D875)</f>
        <v/>
      </c>
      <c r="H875" s="61"/>
      <c r="I875" s="62"/>
      <c r="J875" s="63"/>
      <c r="K875" s="97"/>
    </row>
    <row r="876" spans="1:11" x14ac:dyDescent="0.3">
      <c r="A876" s="9"/>
      <c r="B876" s="6"/>
      <c r="C876" s="16"/>
      <c r="D876" s="16"/>
      <c r="E876" s="16"/>
      <c r="F876" s="30"/>
      <c r="G876" s="31" t="str">
        <f t="shared" si="400"/>
        <v/>
      </c>
      <c r="H876" s="61"/>
      <c r="I876" s="62" t="str">
        <f t="shared" ref="I876:I881" si="401">IF(H876="","",H876*G876)</f>
        <v/>
      </c>
      <c r="J876" s="63" t="str">
        <f t="shared" ref="J876:J881" si="402">IF(H876="","",1-H876)</f>
        <v/>
      </c>
      <c r="K876" s="97" t="str">
        <f t="shared" ref="K876:K881" si="403">IF(J876="","",J876*G876)</f>
        <v/>
      </c>
    </row>
    <row r="877" spans="1:11" ht="15.6" x14ac:dyDescent="0.3">
      <c r="A877" s="15" t="s">
        <v>640</v>
      </c>
      <c r="B877" s="26" t="s">
        <v>641</v>
      </c>
      <c r="C877" s="16"/>
      <c r="D877" s="16"/>
      <c r="E877" s="16"/>
      <c r="F877" s="30"/>
      <c r="G877" s="31" t="str">
        <f t="shared" si="400"/>
        <v/>
      </c>
      <c r="H877" s="61"/>
      <c r="I877" s="62" t="str">
        <f t="shared" si="401"/>
        <v/>
      </c>
      <c r="J877" s="63" t="str">
        <f t="shared" si="402"/>
        <v/>
      </c>
      <c r="K877" s="97" t="str">
        <f t="shared" si="403"/>
        <v/>
      </c>
    </row>
    <row r="878" spans="1:11" x14ac:dyDescent="0.3">
      <c r="A878" s="9"/>
      <c r="B878" s="8" t="s">
        <v>642</v>
      </c>
      <c r="C878" s="16" t="s">
        <v>105</v>
      </c>
      <c r="D878" s="16">
        <v>1</v>
      </c>
      <c r="E878" s="16"/>
      <c r="F878" s="30"/>
      <c r="G878" s="31">
        <f t="shared" si="400"/>
        <v>0</v>
      </c>
      <c r="H878" s="61">
        <v>0</v>
      </c>
      <c r="I878" s="62">
        <f t="shared" si="401"/>
        <v>0</v>
      </c>
      <c r="J878" s="63">
        <f t="shared" si="402"/>
        <v>1</v>
      </c>
      <c r="K878" s="97">
        <f t="shared" si="403"/>
        <v>0</v>
      </c>
    </row>
    <row r="879" spans="1:11" x14ac:dyDescent="0.3">
      <c r="A879" s="9"/>
      <c r="B879" s="8"/>
      <c r="C879" s="16"/>
      <c r="D879" s="16"/>
      <c r="E879" s="16"/>
      <c r="F879" s="30"/>
      <c r="G879" s="31" t="str">
        <f t="shared" si="400"/>
        <v/>
      </c>
      <c r="H879" s="61"/>
      <c r="I879" s="62" t="str">
        <f t="shared" si="401"/>
        <v/>
      </c>
      <c r="J879" s="63" t="str">
        <f t="shared" si="402"/>
        <v/>
      </c>
      <c r="K879" s="97" t="str">
        <f t="shared" si="403"/>
        <v/>
      </c>
    </row>
    <row r="880" spans="1:11" x14ac:dyDescent="0.3">
      <c r="A880" s="9"/>
      <c r="B880" s="81" t="s">
        <v>169</v>
      </c>
      <c r="C880" s="16"/>
      <c r="D880" s="16"/>
      <c r="E880" s="16"/>
      <c r="F880" s="30"/>
      <c r="G880" s="31" t="str">
        <f t="shared" si="400"/>
        <v/>
      </c>
      <c r="H880" s="61"/>
      <c r="I880" s="62" t="str">
        <f t="shared" si="401"/>
        <v/>
      </c>
      <c r="J880" s="63" t="str">
        <f t="shared" si="402"/>
        <v/>
      </c>
      <c r="K880" s="97" t="str">
        <f t="shared" si="403"/>
        <v/>
      </c>
    </row>
    <row r="881" spans="1:11" x14ac:dyDescent="0.3">
      <c r="A881" s="9"/>
      <c r="B881" s="21" t="s">
        <v>643</v>
      </c>
      <c r="C881" s="16" t="s">
        <v>129</v>
      </c>
      <c r="D881" s="16">
        <v>1</v>
      </c>
      <c r="E881" s="16"/>
      <c r="F881" s="30"/>
      <c r="G881" s="31">
        <f t="shared" si="400"/>
        <v>0</v>
      </c>
      <c r="H881" s="61">
        <v>0</v>
      </c>
      <c r="I881" s="62">
        <f t="shared" si="401"/>
        <v>0</v>
      </c>
      <c r="J881" s="63">
        <f t="shared" si="402"/>
        <v>1</v>
      </c>
      <c r="K881" s="97">
        <f t="shared" si="403"/>
        <v>0</v>
      </c>
    </row>
    <row r="882" spans="1:11" x14ac:dyDescent="0.3">
      <c r="A882" s="9"/>
      <c r="B882" s="21" t="s">
        <v>644</v>
      </c>
      <c r="C882" s="16" t="s">
        <v>105</v>
      </c>
      <c r="D882" s="16">
        <v>1</v>
      </c>
      <c r="E882" s="16"/>
      <c r="F882" s="30"/>
      <c r="G882" s="31">
        <f t="shared" ref="G882" si="404">IF(D882="","",F882*D882)</f>
        <v>0</v>
      </c>
      <c r="H882" s="61">
        <v>0</v>
      </c>
      <c r="I882" s="62">
        <f t="shared" ref="I882" si="405">IF(H882="","",H882*G882)</f>
        <v>0</v>
      </c>
      <c r="J882" s="63">
        <f t="shared" ref="J882" si="406">IF(H882="","",1-H882)</f>
        <v>1</v>
      </c>
      <c r="K882" s="97">
        <f t="shared" ref="K882" si="407">IF(J882="","",J882*G882)</f>
        <v>0</v>
      </c>
    </row>
    <row r="883" spans="1:11" x14ac:dyDescent="0.3">
      <c r="A883" s="9"/>
      <c r="B883" s="21"/>
      <c r="C883" s="16"/>
      <c r="D883" s="16"/>
      <c r="E883" s="16"/>
      <c r="F883" s="30"/>
      <c r="G883" s="31"/>
      <c r="H883" s="61"/>
      <c r="I883" s="62"/>
      <c r="J883" s="63"/>
      <c r="K883" s="97"/>
    </row>
    <row r="884" spans="1:11" x14ac:dyDescent="0.3">
      <c r="A884" s="9"/>
      <c r="B884" s="6"/>
      <c r="C884" s="16"/>
      <c r="D884" s="16"/>
      <c r="E884" s="16"/>
      <c r="F884" s="30"/>
      <c r="G884" s="31" t="str">
        <f t="shared" si="393"/>
        <v/>
      </c>
      <c r="H884" s="61"/>
      <c r="I884" s="62" t="str">
        <f t="shared" si="374"/>
        <v/>
      </c>
      <c r="J884" s="63" t="str">
        <f t="shared" si="375"/>
        <v/>
      </c>
      <c r="K884" s="97" t="str">
        <f t="shared" si="376"/>
        <v/>
      </c>
    </row>
    <row r="885" spans="1:11" ht="15.6" x14ac:dyDescent="0.3">
      <c r="A885" s="13"/>
      <c r="B885" s="40" t="str">
        <f>CONCATENATE("SOUS TOTAL","  -  ", A849, "  -  ", B849)</f>
        <v>SOUS TOTAL  -  4.5.  -  APPAREILS SANITAIRES DESCARTES</v>
      </c>
      <c r="C885" s="20"/>
      <c r="D885" s="20"/>
      <c r="E885" s="20"/>
      <c r="F885" s="38"/>
      <c r="G885" s="45">
        <f>SUBTOTAL(9,G849:G884)</f>
        <v>0</v>
      </c>
      <c r="H885" s="61"/>
      <c r="I885" s="65">
        <f>SUBTOTAL(9,I849:I884)</f>
        <v>0</v>
      </c>
      <c r="J885" s="63" t="str">
        <f t="shared" si="375"/>
        <v/>
      </c>
      <c r="K885" s="45">
        <f>SUBTOTAL(9,K849:K884)</f>
        <v>0</v>
      </c>
    </row>
    <row r="886" spans="1:11" x14ac:dyDescent="0.3">
      <c r="A886" s="9"/>
      <c r="B886" s="6"/>
      <c r="C886" s="16"/>
      <c r="D886" s="16"/>
      <c r="E886" s="16"/>
      <c r="F886" s="30"/>
      <c r="G886" s="31" t="str">
        <f t="shared" si="393"/>
        <v/>
      </c>
      <c r="H886" s="61"/>
      <c r="I886" s="62" t="str">
        <f t="shared" si="374"/>
        <v/>
      </c>
      <c r="J886" s="63" t="str">
        <f t="shared" si="375"/>
        <v/>
      </c>
      <c r="K886" s="97" t="str">
        <f t="shared" si="376"/>
        <v/>
      </c>
    </row>
    <row r="887" spans="1:11" x14ac:dyDescent="0.3">
      <c r="A887" s="9"/>
      <c r="B887" s="6"/>
      <c r="C887" s="16"/>
      <c r="D887" s="16"/>
      <c r="E887" s="16"/>
      <c r="F887" s="30"/>
      <c r="G887" s="31" t="str">
        <f t="shared" si="393"/>
        <v/>
      </c>
      <c r="H887" s="61"/>
      <c r="I887" s="62" t="str">
        <f t="shared" si="374"/>
        <v/>
      </c>
      <c r="J887" s="63" t="str">
        <f t="shared" si="375"/>
        <v/>
      </c>
      <c r="K887" s="97" t="str">
        <f t="shared" si="376"/>
        <v/>
      </c>
    </row>
    <row r="888" spans="1:11" ht="15.6" x14ac:dyDescent="0.3">
      <c r="A888" s="15" t="s">
        <v>491</v>
      </c>
      <c r="B888" s="26" t="s">
        <v>78</v>
      </c>
      <c r="C888" s="16"/>
      <c r="D888" s="16"/>
      <c r="E888" s="16"/>
      <c r="F888" s="30"/>
      <c r="G888" s="31" t="str">
        <f t="shared" si="393"/>
        <v/>
      </c>
      <c r="H888" s="61"/>
      <c r="I888" s="62" t="str">
        <f t="shared" si="374"/>
        <v/>
      </c>
      <c r="J888" s="63" t="str">
        <f t="shared" si="375"/>
        <v/>
      </c>
      <c r="K888" s="97" t="str">
        <f t="shared" si="376"/>
        <v/>
      </c>
    </row>
    <row r="889" spans="1:11" x14ac:dyDescent="0.3">
      <c r="A889" s="9"/>
      <c r="B889" s="6"/>
      <c r="C889" s="16"/>
      <c r="D889" s="16"/>
      <c r="E889" s="16"/>
      <c r="F889" s="30"/>
      <c r="G889" s="31" t="str">
        <f t="shared" si="393"/>
        <v/>
      </c>
      <c r="H889" s="61"/>
      <c r="I889" s="62" t="str">
        <f t="shared" si="374"/>
        <v/>
      </c>
      <c r="J889" s="63" t="str">
        <f t="shared" si="375"/>
        <v/>
      </c>
      <c r="K889" s="97" t="str">
        <f t="shared" si="376"/>
        <v/>
      </c>
    </row>
    <row r="890" spans="1:11" ht="15.6" x14ac:dyDescent="0.3">
      <c r="A890" s="15" t="s">
        <v>492</v>
      </c>
      <c r="B890" s="26" t="s">
        <v>79</v>
      </c>
      <c r="C890" s="16" t="s">
        <v>156</v>
      </c>
      <c r="D890" s="16"/>
      <c r="E890" s="16"/>
      <c r="F890" s="30"/>
      <c r="G890" s="31" t="str">
        <f t="shared" si="393"/>
        <v/>
      </c>
      <c r="H890" s="61"/>
      <c r="I890" s="62" t="str">
        <f t="shared" si="374"/>
        <v/>
      </c>
      <c r="J890" s="63" t="str">
        <f t="shared" si="375"/>
        <v/>
      </c>
      <c r="K890" s="97" t="str">
        <f t="shared" si="376"/>
        <v/>
      </c>
    </row>
    <row r="891" spans="1:11" x14ac:dyDescent="0.3">
      <c r="A891" s="9"/>
      <c r="B891" s="6"/>
      <c r="C891" s="16"/>
      <c r="D891" s="16"/>
      <c r="E891" s="16"/>
      <c r="F891" s="30"/>
      <c r="G891" s="31" t="str">
        <f t="shared" si="393"/>
        <v/>
      </c>
      <c r="H891" s="61"/>
      <c r="I891" s="62" t="str">
        <f t="shared" si="374"/>
        <v/>
      </c>
      <c r="J891" s="63" t="str">
        <f t="shared" si="375"/>
        <v/>
      </c>
      <c r="K891" s="97" t="str">
        <f t="shared" si="376"/>
        <v/>
      </c>
    </row>
    <row r="892" spans="1:11" x14ac:dyDescent="0.3">
      <c r="A892" s="9"/>
      <c r="B892" s="6"/>
      <c r="C892" s="16"/>
      <c r="D892" s="16"/>
      <c r="E892" s="16"/>
      <c r="F892" s="30"/>
      <c r="G892" s="31" t="str">
        <f t="shared" si="393"/>
        <v/>
      </c>
      <c r="H892" s="61"/>
      <c r="I892" s="62" t="str">
        <f t="shared" si="374"/>
        <v/>
      </c>
      <c r="J892" s="63" t="str">
        <f t="shared" si="375"/>
        <v/>
      </c>
      <c r="K892" s="97" t="str">
        <f t="shared" si="376"/>
        <v/>
      </c>
    </row>
    <row r="893" spans="1:11" ht="15.6" x14ac:dyDescent="0.3">
      <c r="A893" s="15" t="s">
        <v>493</v>
      </c>
      <c r="B893" s="26" t="s">
        <v>80</v>
      </c>
      <c r="C893" s="16"/>
      <c r="D893" s="16"/>
      <c r="E893" s="16"/>
      <c r="F893" s="30"/>
      <c r="G893" s="31" t="str">
        <f t="shared" si="393"/>
        <v/>
      </c>
      <c r="H893" s="61"/>
      <c r="I893" s="62" t="str">
        <f t="shared" si="374"/>
        <v/>
      </c>
      <c r="J893" s="63" t="str">
        <f t="shared" si="375"/>
        <v/>
      </c>
      <c r="K893" s="97" t="str">
        <f t="shared" si="376"/>
        <v/>
      </c>
    </row>
    <row r="894" spans="1:11" x14ac:dyDescent="0.3">
      <c r="A894" s="9"/>
      <c r="B894" s="8" t="s">
        <v>171</v>
      </c>
      <c r="C894" s="16"/>
      <c r="D894" s="16"/>
      <c r="E894" s="16"/>
      <c r="F894" s="30"/>
      <c r="G894" s="31" t="str">
        <f t="shared" si="393"/>
        <v/>
      </c>
      <c r="H894" s="61"/>
      <c r="I894" s="62"/>
      <c r="J894" s="63"/>
      <c r="K894" s="97"/>
    </row>
    <row r="895" spans="1:11" x14ac:dyDescent="0.3">
      <c r="A895" s="9"/>
      <c r="B895" s="28" t="s">
        <v>614</v>
      </c>
      <c r="C895" s="16" t="s">
        <v>109</v>
      </c>
      <c r="D895" s="16">
        <v>20</v>
      </c>
      <c r="E895" s="16"/>
      <c r="F895" s="30"/>
      <c r="G895" s="31">
        <f t="shared" si="393"/>
        <v>0</v>
      </c>
      <c r="H895" s="61">
        <v>0.8</v>
      </c>
      <c r="I895" s="62">
        <f t="shared" si="374"/>
        <v>0</v>
      </c>
      <c r="J895" s="63">
        <f t="shared" ref="J895:J896" si="408">IF(H895="","",1-H895)</f>
        <v>0.19999999999999996</v>
      </c>
      <c r="K895" s="97">
        <f t="shared" si="376"/>
        <v>0</v>
      </c>
    </row>
    <row r="896" spans="1:11" x14ac:dyDescent="0.3">
      <c r="A896" s="9"/>
      <c r="B896" s="28" t="s">
        <v>615</v>
      </c>
      <c r="C896" s="16" t="s">
        <v>109</v>
      </c>
      <c r="D896" s="16">
        <v>40</v>
      </c>
      <c r="E896" s="16"/>
      <c r="F896" s="30"/>
      <c r="G896" s="31">
        <f t="shared" si="393"/>
        <v>0</v>
      </c>
      <c r="H896" s="61">
        <v>0.8</v>
      </c>
      <c r="I896" s="62">
        <f t="shared" si="374"/>
        <v>0</v>
      </c>
      <c r="J896" s="63">
        <f t="shared" si="408"/>
        <v>0.19999999999999996</v>
      </c>
      <c r="K896" s="97">
        <f t="shared" si="376"/>
        <v>0</v>
      </c>
    </row>
    <row r="897" spans="1:11" x14ac:dyDescent="0.3">
      <c r="A897" s="9"/>
      <c r="B897" s="8"/>
      <c r="C897" s="16"/>
      <c r="D897" s="16"/>
      <c r="E897" s="16"/>
      <c r="F897" s="30"/>
      <c r="G897" s="31" t="str">
        <f t="shared" si="393"/>
        <v/>
      </c>
      <c r="H897" s="61"/>
      <c r="I897" s="62"/>
      <c r="J897" s="63"/>
      <c r="K897" s="97"/>
    </row>
    <row r="898" spans="1:11" x14ac:dyDescent="0.3">
      <c r="A898" s="9"/>
      <c r="B898" s="8" t="s">
        <v>488</v>
      </c>
      <c r="C898" s="16" t="s">
        <v>105</v>
      </c>
      <c r="D898" s="16">
        <v>1</v>
      </c>
      <c r="E898" s="16"/>
      <c r="F898" s="30"/>
      <c r="G898" s="31">
        <f t="shared" si="393"/>
        <v>0</v>
      </c>
      <c r="H898" s="61">
        <v>0.8</v>
      </c>
      <c r="I898" s="62">
        <f t="shared" ref="I898" si="409">IF(H898="","",H898*G898)</f>
        <v>0</v>
      </c>
      <c r="J898" s="63">
        <f t="shared" ref="J898" si="410">IF(H898="","",1-H898)</f>
        <v>0.19999999999999996</v>
      </c>
      <c r="K898" s="97">
        <f t="shared" ref="K898" si="411">IF(J898="","",J898*G898)</f>
        <v>0</v>
      </c>
    </row>
    <row r="899" spans="1:11" x14ac:dyDescent="0.3">
      <c r="A899" s="9"/>
      <c r="B899" s="8"/>
      <c r="C899" s="16"/>
      <c r="D899" s="16"/>
      <c r="E899" s="16"/>
      <c r="F899" s="30"/>
      <c r="G899" s="31" t="str">
        <f t="shared" si="393"/>
        <v/>
      </c>
      <c r="H899" s="61"/>
      <c r="I899" s="62"/>
      <c r="J899" s="63"/>
      <c r="K899" s="97"/>
    </row>
    <row r="900" spans="1:11" x14ac:dyDescent="0.3">
      <c r="A900" s="9"/>
      <c r="B900" s="6"/>
      <c r="C900" s="16"/>
      <c r="D900" s="16"/>
      <c r="E900" s="16"/>
      <c r="F900" s="30"/>
      <c r="G900" s="31" t="str">
        <f t="shared" si="393"/>
        <v/>
      </c>
      <c r="H900" s="61"/>
      <c r="I900" s="62" t="str">
        <f t="shared" si="374"/>
        <v/>
      </c>
      <c r="J900" s="63" t="str">
        <f t="shared" si="375"/>
        <v/>
      </c>
      <c r="K900" s="97" t="str">
        <f t="shared" si="376"/>
        <v/>
      </c>
    </row>
    <row r="901" spans="1:11" ht="15.6" x14ac:dyDescent="0.3">
      <c r="A901" s="13"/>
      <c r="B901" s="40" t="str">
        <f>CONCATENATE("SOUS TOTAL","  -  ", A888, "  -  ", B888)</f>
        <v>SOUS TOTAL  -  4.6.  -  EAUX USEES ET EAUX VANNES</v>
      </c>
      <c r="C901" s="20"/>
      <c r="D901" s="20"/>
      <c r="E901" s="20"/>
      <c r="F901" s="38"/>
      <c r="G901" s="45">
        <f>SUBTOTAL(9,G888:G900)</f>
        <v>0</v>
      </c>
      <c r="H901" s="61"/>
      <c r="I901" s="65">
        <f>SUBTOTAL(9,I888:I900)</f>
        <v>0</v>
      </c>
      <c r="J901" s="63" t="str">
        <f t="shared" si="375"/>
        <v/>
      </c>
      <c r="K901" s="45">
        <f>SUBTOTAL(9,K888:K900)</f>
        <v>0</v>
      </c>
    </row>
    <row r="902" spans="1:11" x14ac:dyDescent="0.3">
      <c r="A902" s="9"/>
      <c r="B902" s="6"/>
      <c r="C902" s="16"/>
      <c r="D902" s="16"/>
      <c r="E902" s="16"/>
      <c r="F902" s="30"/>
      <c r="G902" s="31" t="str">
        <f t="shared" ref="G902:G920" si="412">IF(D902="","",F902*D902)</f>
        <v/>
      </c>
      <c r="H902" s="61"/>
      <c r="I902" s="62" t="str">
        <f t="shared" si="374"/>
        <v/>
      </c>
      <c r="J902" s="63" t="str">
        <f t="shared" si="375"/>
        <v/>
      </c>
      <c r="K902" s="97" t="str">
        <f t="shared" si="376"/>
        <v/>
      </c>
    </row>
    <row r="903" spans="1:11" x14ac:dyDescent="0.3">
      <c r="A903" s="9"/>
      <c r="B903" s="6"/>
      <c r="C903" s="16"/>
      <c r="D903" s="16"/>
      <c r="E903" s="16"/>
      <c r="F903" s="30"/>
      <c r="G903" s="31" t="str">
        <f t="shared" si="412"/>
        <v/>
      </c>
      <c r="H903" s="61"/>
      <c r="I903" s="62" t="str">
        <f t="shared" si="374"/>
        <v/>
      </c>
      <c r="J903" s="63" t="str">
        <f t="shared" si="375"/>
        <v/>
      </c>
      <c r="K903" s="97" t="str">
        <f t="shared" si="376"/>
        <v/>
      </c>
    </row>
    <row r="904" spans="1:11" ht="15.6" x14ac:dyDescent="0.3">
      <c r="A904" s="15" t="s">
        <v>81</v>
      </c>
      <c r="B904" s="26" t="s">
        <v>82</v>
      </c>
      <c r="C904" s="16"/>
      <c r="D904" s="16"/>
      <c r="E904" s="16"/>
      <c r="F904" s="30"/>
      <c r="G904" s="31" t="str">
        <f t="shared" si="412"/>
        <v/>
      </c>
      <c r="H904" s="61"/>
      <c r="I904" s="62" t="str">
        <f t="shared" si="374"/>
        <v/>
      </c>
      <c r="J904" s="63" t="str">
        <f t="shared" si="375"/>
        <v/>
      </c>
      <c r="K904" s="97" t="str">
        <f t="shared" si="376"/>
        <v/>
      </c>
    </row>
    <row r="905" spans="1:11" x14ac:dyDescent="0.3">
      <c r="A905" s="9"/>
      <c r="B905" s="8"/>
      <c r="C905" s="16"/>
      <c r="D905" s="16"/>
      <c r="E905" s="16"/>
      <c r="F905" s="30"/>
      <c r="G905" s="31" t="str">
        <f t="shared" si="412"/>
        <v/>
      </c>
      <c r="H905" s="61"/>
      <c r="I905" s="62" t="str">
        <f t="shared" si="374"/>
        <v/>
      </c>
      <c r="J905" s="63" t="str">
        <f t="shared" si="375"/>
        <v/>
      </c>
      <c r="K905" s="97" t="str">
        <f t="shared" si="376"/>
        <v/>
      </c>
    </row>
    <row r="906" spans="1:11" ht="15.6" x14ac:dyDescent="0.3">
      <c r="A906" s="15" t="s">
        <v>83</v>
      </c>
      <c r="B906" s="26" t="s">
        <v>79</v>
      </c>
      <c r="C906" s="16" t="s">
        <v>156</v>
      </c>
      <c r="D906" s="16"/>
      <c r="E906" s="16"/>
      <c r="F906" s="30"/>
      <c r="G906" s="31" t="str">
        <f t="shared" si="412"/>
        <v/>
      </c>
      <c r="H906" s="61"/>
      <c r="I906" s="62" t="str">
        <f t="shared" si="374"/>
        <v/>
      </c>
      <c r="J906" s="63" t="str">
        <f t="shared" si="375"/>
        <v/>
      </c>
      <c r="K906" s="97" t="str">
        <f t="shared" si="376"/>
        <v/>
      </c>
    </row>
    <row r="907" spans="1:11" x14ac:dyDescent="0.3">
      <c r="A907" s="9"/>
      <c r="B907" s="6"/>
      <c r="C907" s="16"/>
      <c r="D907" s="16"/>
      <c r="E907" s="16"/>
      <c r="F907" s="30"/>
      <c r="G907" s="31" t="str">
        <f t="shared" si="412"/>
        <v/>
      </c>
      <c r="H907" s="61"/>
      <c r="I907" s="62" t="str">
        <f t="shared" si="374"/>
        <v/>
      </c>
      <c r="J907" s="63" t="str">
        <f t="shared" si="375"/>
        <v/>
      </c>
      <c r="K907" s="97" t="str">
        <f t="shared" si="376"/>
        <v/>
      </c>
    </row>
    <row r="908" spans="1:11" x14ac:dyDescent="0.3">
      <c r="A908" s="9"/>
      <c r="B908" s="6"/>
      <c r="C908" s="16"/>
      <c r="D908" s="16"/>
      <c r="E908" s="16"/>
      <c r="F908" s="30"/>
      <c r="G908" s="31" t="str">
        <f t="shared" si="412"/>
        <v/>
      </c>
      <c r="H908" s="61"/>
      <c r="I908" s="62" t="str">
        <f t="shared" si="374"/>
        <v/>
      </c>
      <c r="J908" s="63" t="str">
        <f t="shared" si="375"/>
        <v/>
      </c>
      <c r="K908" s="97" t="str">
        <f t="shared" si="376"/>
        <v/>
      </c>
    </row>
    <row r="909" spans="1:11" ht="15.6" x14ac:dyDescent="0.3">
      <c r="A909" s="15" t="s">
        <v>84</v>
      </c>
      <c r="B909" s="26" t="s">
        <v>85</v>
      </c>
      <c r="C909" s="16"/>
      <c r="D909" s="16"/>
      <c r="E909" s="16"/>
      <c r="F909" s="30"/>
      <c r="G909" s="31" t="str">
        <f t="shared" si="412"/>
        <v/>
      </c>
      <c r="H909" s="61"/>
      <c r="I909" s="62" t="str">
        <f t="shared" si="374"/>
        <v/>
      </c>
      <c r="J909" s="63" t="str">
        <f t="shared" si="375"/>
        <v/>
      </c>
      <c r="K909" s="97" t="str">
        <f t="shared" si="376"/>
        <v/>
      </c>
    </row>
    <row r="910" spans="1:11" x14ac:dyDescent="0.3">
      <c r="A910" s="9"/>
      <c r="B910" s="8" t="s">
        <v>489</v>
      </c>
      <c r="C910" s="16" t="s">
        <v>109</v>
      </c>
      <c r="D910" s="16">
        <v>40</v>
      </c>
      <c r="E910" s="16"/>
      <c r="F910" s="30"/>
      <c r="G910" s="31">
        <f t="shared" ref="G910" si="413">IF(D910="","",F910*D910)</f>
        <v>0</v>
      </c>
      <c r="H910" s="61">
        <v>1</v>
      </c>
      <c r="I910" s="62">
        <f t="shared" si="374"/>
        <v>0</v>
      </c>
      <c r="J910" s="63">
        <f t="shared" si="375"/>
        <v>0</v>
      </c>
      <c r="K910" s="97">
        <f t="shared" si="376"/>
        <v>0</v>
      </c>
    </row>
    <row r="911" spans="1:11" x14ac:dyDescent="0.3">
      <c r="A911" s="9"/>
      <c r="B911" s="28" t="s">
        <v>614</v>
      </c>
      <c r="C911" s="16"/>
      <c r="D911" s="16"/>
      <c r="E911" s="16"/>
      <c r="F911" s="30"/>
      <c r="G911" s="31" t="str">
        <f t="shared" si="412"/>
        <v/>
      </c>
      <c r="H911" s="61"/>
      <c r="I911" s="62"/>
      <c r="J911" s="63"/>
      <c r="K911" s="97"/>
    </row>
    <row r="912" spans="1:11" x14ac:dyDescent="0.3">
      <c r="A912" s="9"/>
      <c r="B912" s="21"/>
      <c r="C912" s="16"/>
      <c r="D912" s="16"/>
      <c r="E912" s="16"/>
      <c r="F912" s="30"/>
      <c r="G912" s="31" t="str">
        <f t="shared" si="412"/>
        <v/>
      </c>
      <c r="H912" s="61"/>
      <c r="I912" s="62"/>
      <c r="J912" s="63"/>
      <c r="K912" s="97"/>
    </row>
    <row r="913" spans="1:11" x14ac:dyDescent="0.3">
      <c r="A913" s="9"/>
      <c r="B913" s="8" t="s">
        <v>172</v>
      </c>
      <c r="C913" s="16" t="s">
        <v>109</v>
      </c>
      <c r="D913" s="16">
        <v>20</v>
      </c>
      <c r="E913" s="16"/>
      <c r="F913" s="30"/>
      <c r="G913" s="31">
        <f t="shared" si="412"/>
        <v>0</v>
      </c>
      <c r="H913" s="61">
        <v>1</v>
      </c>
      <c r="I913" s="62">
        <f t="shared" ref="I913" si="414">IF(H913="","",H913*G913)</f>
        <v>0</v>
      </c>
      <c r="J913" s="63">
        <f t="shared" ref="J913" si="415">IF(H913="","",1-H913)</f>
        <v>0</v>
      </c>
      <c r="K913" s="97">
        <f t="shared" ref="K913" si="416">IF(J913="","",J913*G913)</f>
        <v>0</v>
      </c>
    </row>
    <row r="914" spans="1:11" x14ac:dyDescent="0.3">
      <c r="A914" s="9"/>
      <c r="B914" s="8"/>
      <c r="C914" s="16"/>
      <c r="D914" s="16"/>
      <c r="E914" s="16"/>
      <c r="F914" s="30"/>
      <c r="G914" s="31" t="str">
        <f t="shared" si="412"/>
        <v/>
      </c>
      <c r="H914" s="61"/>
      <c r="I914" s="62"/>
      <c r="J914" s="63"/>
      <c r="K914" s="97"/>
    </row>
    <row r="915" spans="1:11" x14ac:dyDescent="0.3">
      <c r="A915" s="9"/>
      <c r="B915" s="8" t="s">
        <v>490</v>
      </c>
      <c r="C915" s="16"/>
      <c r="D915" s="16"/>
      <c r="E915" s="16"/>
      <c r="F915" s="30"/>
      <c r="G915" s="31" t="str">
        <f t="shared" si="412"/>
        <v/>
      </c>
      <c r="H915" s="61"/>
      <c r="I915" s="62"/>
      <c r="J915" s="63"/>
      <c r="K915" s="97"/>
    </row>
    <row r="916" spans="1:11" x14ac:dyDescent="0.3">
      <c r="A916" s="9"/>
      <c r="B916" s="28" t="s">
        <v>614</v>
      </c>
      <c r="C916" s="16" t="s">
        <v>109</v>
      </c>
      <c r="D916" s="16">
        <v>15</v>
      </c>
      <c r="E916" s="16"/>
      <c r="F916" s="30"/>
      <c r="G916" s="31">
        <f t="shared" si="412"/>
        <v>0</v>
      </c>
      <c r="H916" s="61">
        <v>1</v>
      </c>
      <c r="I916" s="62">
        <f t="shared" ref="I916" si="417">IF(H916="","",H916*G916)</f>
        <v>0</v>
      </c>
      <c r="J916" s="63">
        <f t="shared" ref="J916" si="418">IF(H916="","",1-H916)</f>
        <v>0</v>
      </c>
      <c r="K916" s="97">
        <f t="shared" ref="K916" si="419">IF(J916="","",J916*G916)</f>
        <v>0</v>
      </c>
    </row>
    <row r="917" spans="1:11" x14ac:dyDescent="0.3">
      <c r="A917" s="9"/>
      <c r="B917" s="8"/>
      <c r="C917" s="16"/>
      <c r="D917" s="16"/>
      <c r="E917" s="16"/>
      <c r="F917" s="30"/>
      <c r="G917" s="31" t="str">
        <f t="shared" si="412"/>
        <v/>
      </c>
      <c r="H917" s="61"/>
      <c r="I917" s="62"/>
      <c r="J917" s="63"/>
      <c r="K917" s="97"/>
    </row>
    <row r="918" spans="1:11" x14ac:dyDescent="0.3">
      <c r="A918" s="9"/>
      <c r="B918" s="8" t="s">
        <v>488</v>
      </c>
      <c r="C918" s="16" t="s">
        <v>105</v>
      </c>
      <c r="D918" s="16">
        <v>1</v>
      </c>
      <c r="E918" s="16"/>
      <c r="F918" s="30"/>
      <c r="G918" s="31">
        <f t="shared" si="412"/>
        <v>0</v>
      </c>
      <c r="H918" s="61">
        <v>1</v>
      </c>
      <c r="I918" s="62">
        <f t="shared" ref="I918" si="420">IF(H918="","",H918*G918)</f>
        <v>0</v>
      </c>
      <c r="J918" s="63">
        <f t="shared" ref="J918" si="421">IF(H918="","",1-H918)</f>
        <v>0</v>
      </c>
      <c r="K918" s="97">
        <f t="shared" ref="K918" si="422">IF(J918="","",J918*G918)</f>
        <v>0</v>
      </c>
    </row>
    <row r="919" spans="1:11" x14ac:dyDescent="0.3">
      <c r="A919" s="9"/>
      <c r="B919" s="8"/>
      <c r="C919" s="16"/>
      <c r="D919" s="16"/>
      <c r="E919" s="16"/>
      <c r="F919" s="30"/>
      <c r="G919" s="31" t="str">
        <f t="shared" si="412"/>
        <v/>
      </c>
      <c r="H919" s="61"/>
      <c r="I919" s="62"/>
      <c r="J919" s="63"/>
      <c r="K919" s="97"/>
    </row>
    <row r="920" spans="1:11" x14ac:dyDescent="0.3">
      <c r="A920" s="9"/>
      <c r="B920" s="6"/>
      <c r="C920" s="16"/>
      <c r="D920" s="16"/>
      <c r="E920" s="16"/>
      <c r="F920" s="30"/>
      <c r="G920" s="31" t="str">
        <f t="shared" si="412"/>
        <v/>
      </c>
      <c r="H920" s="61"/>
      <c r="I920" s="62" t="str">
        <f t="shared" si="374"/>
        <v/>
      </c>
      <c r="J920" s="63" t="str">
        <f t="shared" si="375"/>
        <v/>
      </c>
      <c r="K920" s="97" t="str">
        <f t="shared" si="376"/>
        <v/>
      </c>
    </row>
    <row r="921" spans="1:11" ht="15.6" x14ac:dyDescent="0.3">
      <c r="A921" s="13"/>
      <c r="B921" s="40" t="str">
        <f>CONCATENATE("SOUS TOTAL","  -  ", A904, "  -  ", B904)</f>
        <v>SOUS TOTAL  -  5.6.  -  EAUX PLUVIALES</v>
      </c>
      <c r="C921" s="20"/>
      <c r="D921" s="20"/>
      <c r="E921" s="20"/>
      <c r="F921" s="38"/>
      <c r="G921" s="45">
        <f>SUBTOTAL(9,G904:G920)</f>
        <v>0</v>
      </c>
      <c r="H921" s="61"/>
      <c r="I921" s="65">
        <f>SUBTOTAL(9,I904:I920)</f>
        <v>0</v>
      </c>
      <c r="J921" s="63" t="str">
        <f t="shared" si="375"/>
        <v/>
      </c>
      <c r="K921" s="45">
        <f>SUBTOTAL(9,K904:K920)</f>
        <v>0</v>
      </c>
    </row>
    <row r="922" spans="1:11" x14ac:dyDescent="0.3">
      <c r="A922" s="9"/>
      <c r="B922" s="6"/>
      <c r="C922" s="16"/>
      <c r="D922" s="16"/>
      <c r="E922" s="16"/>
      <c r="F922" s="30"/>
      <c r="G922" s="31" t="str">
        <f t="shared" ref="G922" si="423">IF(D922="","",F922*D922)</f>
        <v/>
      </c>
      <c r="H922" s="61"/>
      <c r="I922" s="62" t="str">
        <f t="shared" si="374"/>
        <v/>
      </c>
      <c r="J922" s="63" t="str">
        <f t="shared" si="375"/>
        <v/>
      </c>
      <c r="K922" s="97" t="str">
        <f t="shared" si="376"/>
        <v/>
      </c>
    </row>
    <row r="923" spans="1:11" ht="15.6" x14ac:dyDescent="0.3">
      <c r="A923" s="13"/>
      <c r="B923" s="40" t="str">
        <f>CONCATENATE("SOUS TOTAL","  -  ", A652, "  -  ", B652)</f>
        <v>SOUS TOTAL  -  4.  -  DESCRIPTION DES TRAVAUX PLOMBERIE</v>
      </c>
      <c r="C923" s="20"/>
      <c r="D923" s="20"/>
      <c r="E923" s="20"/>
      <c r="F923" s="38"/>
      <c r="G923" s="45">
        <f>SUBTOTAL(9,G652:G922)</f>
        <v>0</v>
      </c>
      <c r="H923" s="61"/>
      <c r="I923" s="65">
        <f>SUBTOTAL(9,I652:I922)</f>
        <v>0</v>
      </c>
      <c r="J923" s="63" t="str">
        <f t="shared" si="375"/>
        <v/>
      </c>
      <c r="K923" s="45">
        <f>SUBTOTAL(9,K652:K922)</f>
        <v>0</v>
      </c>
    </row>
    <row r="924" spans="1:11" x14ac:dyDescent="0.3">
      <c r="A924" s="9"/>
      <c r="B924" s="6"/>
      <c r="C924" s="16"/>
      <c r="D924" s="16"/>
      <c r="E924" s="16"/>
      <c r="F924" s="30"/>
      <c r="G924" s="31" t="str">
        <f t="shared" ref="G924:G987" si="424">IF(D924="","",F924*D924)</f>
        <v/>
      </c>
      <c r="H924" s="61"/>
      <c r="I924" s="62" t="str">
        <f t="shared" si="374"/>
        <v/>
      </c>
      <c r="J924" s="63" t="str">
        <f t="shared" si="375"/>
        <v/>
      </c>
      <c r="K924" s="97" t="str">
        <f t="shared" si="376"/>
        <v/>
      </c>
    </row>
    <row r="925" spans="1:11" x14ac:dyDescent="0.3">
      <c r="A925" s="9"/>
      <c r="B925" s="6"/>
      <c r="C925" s="16"/>
      <c r="D925" s="16"/>
      <c r="E925" s="16"/>
      <c r="F925" s="30"/>
      <c r="G925" s="31" t="str">
        <f t="shared" si="424"/>
        <v/>
      </c>
      <c r="H925" s="61"/>
      <c r="I925" s="62" t="str">
        <f t="shared" si="374"/>
        <v/>
      </c>
      <c r="J925" s="63" t="str">
        <f t="shared" si="375"/>
        <v/>
      </c>
      <c r="K925" s="97" t="str">
        <f t="shared" si="376"/>
        <v/>
      </c>
    </row>
    <row r="926" spans="1:11" ht="15.6" x14ac:dyDescent="0.3">
      <c r="A926" s="15" t="s">
        <v>58</v>
      </c>
      <c r="B926" s="26" t="s">
        <v>87</v>
      </c>
      <c r="C926" s="16"/>
      <c r="D926" s="16"/>
      <c r="E926" s="16"/>
      <c r="F926" s="30"/>
      <c r="G926" s="31" t="str">
        <f t="shared" si="424"/>
        <v/>
      </c>
      <c r="H926" s="61"/>
      <c r="I926" s="62" t="str">
        <f t="shared" si="374"/>
        <v/>
      </c>
      <c r="J926" s="63" t="str">
        <f t="shared" si="375"/>
        <v/>
      </c>
      <c r="K926" s="97" t="str">
        <f t="shared" si="376"/>
        <v/>
      </c>
    </row>
    <row r="927" spans="1:11" x14ac:dyDescent="0.3">
      <c r="A927" s="9"/>
      <c r="B927" s="6"/>
      <c r="C927" s="16"/>
      <c r="D927" s="16"/>
      <c r="E927" s="16"/>
      <c r="F927" s="30"/>
      <c r="G927" s="31" t="str">
        <f t="shared" si="424"/>
        <v/>
      </c>
      <c r="H927" s="61"/>
      <c r="I927" s="62" t="str">
        <f t="shared" si="374"/>
        <v/>
      </c>
      <c r="J927" s="63" t="str">
        <f t="shared" si="375"/>
        <v/>
      </c>
      <c r="K927" s="97" t="str">
        <f t="shared" si="376"/>
        <v/>
      </c>
    </row>
    <row r="928" spans="1:11" x14ac:dyDescent="0.3">
      <c r="A928" s="9"/>
      <c r="B928" s="6"/>
      <c r="C928" s="16"/>
      <c r="D928" s="16"/>
      <c r="E928" s="16"/>
      <c r="F928" s="30"/>
      <c r="G928" s="31" t="str">
        <f t="shared" si="424"/>
        <v/>
      </c>
      <c r="H928" s="61"/>
      <c r="I928" s="62" t="str">
        <f t="shared" si="374"/>
        <v/>
      </c>
      <c r="J928" s="63" t="str">
        <f t="shared" si="375"/>
        <v/>
      </c>
      <c r="K928" s="97" t="str">
        <f t="shared" si="376"/>
        <v/>
      </c>
    </row>
    <row r="929" spans="1:11" ht="15.6" x14ac:dyDescent="0.3">
      <c r="A929" s="15" t="s">
        <v>61</v>
      </c>
      <c r="B929" s="26" t="s">
        <v>88</v>
      </c>
      <c r="C929" s="16"/>
      <c r="D929" s="16"/>
      <c r="E929" s="16"/>
      <c r="F929" s="30"/>
      <c r="G929" s="31" t="str">
        <f t="shared" si="424"/>
        <v/>
      </c>
      <c r="H929" s="61"/>
      <c r="I929" s="62" t="str">
        <f t="shared" si="374"/>
        <v/>
      </c>
      <c r="J929" s="63" t="str">
        <f t="shared" si="375"/>
        <v/>
      </c>
      <c r="K929" s="97" t="str">
        <f t="shared" si="376"/>
        <v/>
      </c>
    </row>
    <row r="930" spans="1:11" x14ac:dyDescent="0.3">
      <c r="A930" s="9"/>
      <c r="B930" s="27" t="s">
        <v>494</v>
      </c>
      <c r="C930" s="16"/>
      <c r="D930" s="16"/>
      <c r="E930" s="16"/>
      <c r="F930" s="30"/>
      <c r="G930" s="31" t="str">
        <f t="shared" si="424"/>
        <v/>
      </c>
      <c r="H930" s="61"/>
      <c r="I930" s="62" t="str">
        <f t="shared" ref="I930:I1008" si="425">IF(H930="","",H930*G930)</f>
        <v/>
      </c>
      <c r="J930" s="63" t="str">
        <f t="shared" ref="J930:J1008" si="426">IF(H930="","",1-H930)</f>
        <v/>
      </c>
      <c r="K930" s="97" t="str">
        <f t="shared" ref="K930:K1008" si="427">IF(J930="","",J930*G930)</f>
        <v/>
      </c>
    </row>
    <row r="931" spans="1:11" x14ac:dyDescent="0.3">
      <c r="A931" s="9"/>
      <c r="B931" s="82" t="s">
        <v>495</v>
      </c>
      <c r="C931" s="16" t="s">
        <v>105</v>
      </c>
      <c r="D931" s="16">
        <v>1</v>
      </c>
      <c r="E931" s="16"/>
      <c r="F931" s="30"/>
      <c r="G931" s="31">
        <f t="shared" si="424"/>
        <v>0</v>
      </c>
      <c r="H931" s="61">
        <v>0</v>
      </c>
      <c r="I931" s="62">
        <f t="shared" si="425"/>
        <v>0</v>
      </c>
      <c r="J931" s="63">
        <f t="shared" si="426"/>
        <v>1</v>
      </c>
      <c r="K931" s="97">
        <f t="shared" si="427"/>
        <v>0</v>
      </c>
    </row>
    <row r="932" spans="1:11" x14ac:dyDescent="0.3">
      <c r="A932" s="9"/>
      <c r="B932" s="82" t="s">
        <v>496</v>
      </c>
      <c r="C932" s="16" t="s">
        <v>105</v>
      </c>
      <c r="D932" s="16">
        <v>6</v>
      </c>
      <c r="E932" s="16"/>
      <c r="F932" s="30"/>
      <c r="G932" s="31">
        <f t="shared" si="424"/>
        <v>0</v>
      </c>
      <c r="H932" s="61">
        <v>0</v>
      </c>
      <c r="I932" s="62">
        <f t="shared" si="425"/>
        <v>0</v>
      </c>
      <c r="J932" s="63">
        <f t="shared" si="426"/>
        <v>1</v>
      </c>
      <c r="K932" s="97">
        <f t="shared" si="427"/>
        <v>0</v>
      </c>
    </row>
    <row r="933" spans="1:11" x14ac:dyDescent="0.3">
      <c r="A933" s="9"/>
      <c r="B933" s="82" t="s">
        <v>497</v>
      </c>
      <c r="C933" s="16" t="s">
        <v>105</v>
      </c>
      <c r="D933" s="16">
        <v>1</v>
      </c>
      <c r="E933" s="16"/>
      <c r="F933" s="30"/>
      <c r="G933" s="31">
        <f t="shared" si="424"/>
        <v>0</v>
      </c>
      <c r="H933" s="61">
        <v>0</v>
      </c>
      <c r="I933" s="62">
        <f t="shared" si="425"/>
        <v>0</v>
      </c>
      <c r="J933" s="63">
        <f t="shared" si="426"/>
        <v>1</v>
      </c>
      <c r="K933" s="97">
        <f t="shared" si="427"/>
        <v>0</v>
      </c>
    </row>
    <row r="934" spans="1:11" x14ac:dyDescent="0.3">
      <c r="A934" s="9"/>
      <c r="B934" s="82"/>
      <c r="C934" s="16"/>
      <c r="D934" s="16"/>
      <c r="E934" s="16"/>
      <c r="F934" s="30"/>
      <c r="G934" s="31" t="str">
        <f t="shared" si="424"/>
        <v/>
      </c>
      <c r="H934" s="61"/>
      <c r="I934" s="62"/>
      <c r="J934" s="63"/>
      <c r="K934" s="97"/>
    </row>
    <row r="935" spans="1:11" x14ac:dyDescent="0.3">
      <c r="A935" s="9"/>
      <c r="B935" s="82"/>
      <c r="C935" s="16"/>
      <c r="D935" s="16"/>
      <c r="E935" s="16"/>
      <c r="F935" s="30"/>
      <c r="G935" s="31" t="str">
        <f t="shared" si="424"/>
        <v/>
      </c>
      <c r="H935" s="61"/>
      <c r="I935" s="62"/>
      <c r="J935" s="63"/>
      <c r="K935" s="97"/>
    </row>
    <row r="936" spans="1:11" x14ac:dyDescent="0.3">
      <c r="A936" s="9"/>
      <c r="B936" s="88" t="s">
        <v>498</v>
      </c>
      <c r="C936" s="16"/>
      <c r="D936" s="16"/>
      <c r="E936" s="16"/>
      <c r="F936" s="30"/>
      <c r="G936" s="31" t="str">
        <f t="shared" si="424"/>
        <v/>
      </c>
      <c r="H936" s="61"/>
      <c r="I936" s="62"/>
      <c r="J936" s="63"/>
      <c r="K936" s="97"/>
    </row>
    <row r="937" spans="1:11" x14ac:dyDescent="0.3">
      <c r="A937" s="9"/>
      <c r="B937" s="89" t="s">
        <v>499</v>
      </c>
      <c r="C937" s="16"/>
      <c r="D937" s="16"/>
      <c r="E937" s="16"/>
      <c r="F937" s="30"/>
      <c r="G937" s="31" t="str">
        <f t="shared" si="424"/>
        <v/>
      </c>
      <c r="H937" s="61"/>
      <c r="I937" s="62"/>
      <c r="J937" s="63"/>
      <c r="K937" s="97"/>
    </row>
    <row r="938" spans="1:11" x14ac:dyDescent="0.3">
      <c r="A938" s="9"/>
      <c r="B938" s="82" t="s">
        <v>500</v>
      </c>
      <c r="C938" s="16"/>
      <c r="D938" s="16"/>
      <c r="E938" s="16"/>
      <c r="F938" s="30"/>
      <c r="G938" s="31" t="str">
        <f t="shared" si="424"/>
        <v/>
      </c>
      <c r="H938" s="61"/>
      <c r="I938" s="62"/>
      <c r="J938" s="63"/>
      <c r="K938" s="97"/>
    </row>
    <row r="939" spans="1:11" x14ac:dyDescent="0.3">
      <c r="A939" s="9"/>
      <c r="B939" s="82" t="s">
        <v>506</v>
      </c>
      <c r="C939" s="16" t="s">
        <v>109</v>
      </c>
      <c r="D939" s="16">
        <v>40</v>
      </c>
      <c r="E939" s="16"/>
      <c r="F939" s="30"/>
      <c r="G939" s="31">
        <f t="shared" si="424"/>
        <v>0</v>
      </c>
      <c r="H939" s="61">
        <v>0</v>
      </c>
      <c r="I939" s="62">
        <f t="shared" ref="I939" si="428">IF(H939="","",H939*G939)</f>
        <v>0</v>
      </c>
      <c r="J939" s="63">
        <f t="shared" ref="J939" si="429">IF(H939="","",1-H939)</f>
        <v>1</v>
      </c>
      <c r="K939" s="97">
        <f t="shared" ref="K939" si="430">IF(J939="","",J939*G939)</f>
        <v>0</v>
      </c>
    </row>
    <row r="940" spans="1:11" x14ac:dyDescent="0.3">
      <c r="A940" s="9"/>
      <c r="B940" s="82"/>
      <c r="C940" s="16"/>
      <c r="D940" s="16"/>
      <c r="E940" s="16"/>
      <c r="F940" s="30"/>
      <c r="G940" s="31" t="str">
        <f t="shared" si="424"/>
        <v/>
      </c>
      <c r="H940" s="61"/>
      <c r="I940" s="62"/>
      <c r="J940" s="63"/>
      <c r="K940" s="97"/>
    </row>
    <row r="941" spans="1:11" x14ac:dyDescent="0.3">
      <c r="A941" s="9"/>
      <c r="B941" s="87" t="s">
        <v>501</v>
      </c>
      <c r="C941" s="16"/>
      <c r="D941" s="16"/>
      <c r="E941" s="16"/>
      <c r="F941" s="30"/>
      <c r="G941" s="31" t="str">
        <f t="shared" si="424"/>
        <v/>
      </c>
      <c r="H941" s="61"/>
      <c r="I941" s="62"/>
      <c r="J941" s="63"/>
      <c r="K941" s="97"/>
    </row>
    <row r="942" spans="1:11" x14ac:dyDescent="0.3">
      <c r="A942" s="9"/>
      <c r="B942" s="82" t="s">
        <v>506</v>
      </c>
      <c r="C942" s="16" t="s">
        <v>109</v>
      </c>
      <c r="D942" s="16">
        <v>60</v>
      </c>
      <c r="E942" s="16"/>
      <c r="F942" s="30"/>
      <c r="G942" s="31">
        <f t="shared" si="424"/>
        <v>0</v>
      </c>
      <c r="H942" s="61">
        <v>0</v>
      </c>
      <c r="I942" s="62">
        <f t="shared" ref="I942" si="431">IF(H942="","",H942*G942)</f>
        <v>0</v>
      </c>
      <c r="J942" s="63">
        <f t="shared" ref="J942" si="432">IF(H942="","",1-H942)</f>
        <v>1</v>
      </c>
      <c r="K942" s="97">
        <f t="shared" ref="K942" si="433">IF(J942="","",J942*G942)</f>
        <v>0</v>
      </c>
    </row>
    <row r="943" spans="1:11" x14ac:dyDescent="0.3">
      <c r="A943" s="9"/>
      <c r="B943" s="82"/>
      <c r="C943" s="16"/>
      <c r="D943" s="16"/>
      <c r="E943" s="16"/>
      <c r="F943" s="30"/>
      <c r="G943" s="31" t="str">
        <f t="shared" si="424"/>
        <v/>
      </c>
      <c r="H943" s="61"/>
      <c r="I943" s="62"/>
      <c r="J943" s="63"/>
      <c r="K943" s="97"/>
    </row>
    <row r="944" spans="1:11" x14ac:dyDescent="0.3">
      <c r="A944" s="9"/>
      <c r="B944" s="87" t="s">
        <v>502</v>
      </c>
      <c r="C944" s="16"/>
      <c r="D944" s="16"/>
      <c r="E944" s="16"/>
      <c r="F944" s="30"/>
      <c r="G944" s="31" t="str">
        <f t="shared" si="424"/>
        <v/>
      </c>
      <c r="H944" s="61"/>
      <c r="I944" s="62"/>
      <c r="J944" s="63"/>
      <c r="K944" s="97"/>
    </row>
    <row r="945" spans="1:11" x14ac:dyDescent="0.3">
      <c r="A945" s="9"/>
      <c r="B945" s="82" t="s">
        <v>506</v>
      </c>
      <c r="C945" s="16" t="s">
        <v>109</v>
      </c>
      <c r="D945" s="16">
        <v>50</v>
      </c>
      <c r="E945" s="16"/>
      <c r="F945" s="30"/>
      <c r="G945" s="31">
        <f t="shared" si="424"/>
        <v>0</v>
      </c>
      <c r="H945" s="61">
        <v>0</v>
      </c>
      <c r="I945" s="62">
        <f t="shared" ref="I945" si="434">IF(H945="","",H945*G945)</f>
        <v>0</v>
      </c>
      <c r="J945" s="63">
        <f t="shared" ref="J945" si="435">IF(H945="","",1-H945)</f>
        <v>1</v>
      </c>
      <c r="K945" s="97">
        <f t="shared" ref="K945" si="436">IF(J945="","",J945*G945)</f>
        <v>0</v>
      </c>
    </row>
    <row r="946" spans="1:11" x14ac:dyDescent="0.3">
      <c r="A946" s="9"/>
      <c r="B946" s="82"/>
      <c r="C946" s="16"/>
      <c r="D946" s="16"/>
      <c r="E946" s="16"/>
      <c r="F946" s="30"/>
      <c r="G946" s="31" t="str">
        <f t="shared" si="424"/>
        <v/>
      </c>
      <c r="H946" s="61"/>
      <c r="I946" s="62"/>
      <c r="J946" s="63"/>
      <c r="K946" s="97"/>
    </row>
    <row r="947" spans="1:11" x14ac:dyDescent="0.3">
      <c r="A947" s="9"/>
      <c r="B947" s="87" t="s">
        <v>503</v>
      </c>
      <c r="C947" s="16"/>
      <c r="D947" s="16"/>
      <c r="E947" s="16"/>
      <c r="F947" s="30"/>
      <c r="G947" s="31" t="str">
        <f t="shared" si="424"/>
        <v/>
      </c>
      <c r="H947" s="61"/>
      <c r="I947" s="62"/>
      <c r="J947" s="63"/>
      <c r="K947" s="97"/>
    </row>
    <row r="948" spans="1:11" x14ac:dyDescent="0.3">
      <c r="A948" s="9"/>
      <c r="B948" s="82" t="s">
        <v>506</v>
      </c>
      <c r="C948" s="16" t="s">
        <v>109</v>
      </c>
      <c r="D948" s="16">
        <v>12</v>
      </c>
      <c r="E948" s="16"/>
      <c r="F948" s="30"/>
      <c r="G948" s="31">
        <f t="shared" si="424"/>
        <v>0</v>
      </c>
      <c r="H948" s="61">
        <v>0</v>
      </c>
      <c r="I948" s="62">
        <f t="shared" ref="I948" si="437">IF(H948="","",H948*G948)</f>
        <v>0</v>
      </c>
      <c r="J948" s="63">
        <f t="shared" ref="J948" si="438">IF(H948="","",1-H948)</f>
        <v>1</v>
      </c>
      <c r="K948" s="97">
        <f t="shared" ref="K948" si="439">IF(J948="","",J948*G948)</f>
        <v>0</v>
      </c>
    </row>
    <row r="949" spans="1:11" x14ac:dyDescent="0.3">
      <c r="A949" s="9"/>
      <c r="B949" s="82"/>
      <c r="C949" s="16"/>
      <c r="D949" s="16"/>
      <c r="E949" s="16"/>
      <c r="F949" s="30"/>
      <c r="G949" s="31" t="str">
        <f t="shared" si="424"/>
        <v/>
      </c>
      <c r="H949" s="61"/>
      <c r="I949" s="62"/>
      <c r="J949" s="63"/>
      <c r="K949" s="97"/>
    </row>
    <row r="950" spans="1:11" x14ac:dyDescent="0.3">
      <c r="A950" s="9"/>
      <c r="B950" s="87" t="s">
        <v>616</v>
      </c>
      <c r="C950" s="16"/>
      <c r="D950" s="16"/>
      <c r="E950" s="16"/>
      <c r="F950" s="30"/>
      <c r="G950" s="31" t="str">
        <f t="shared" si="424"/>
        <v/>
      </c>
      <c r="H950" s="61"/>
      <c r="I950" s="62"/>
      <c r="J950" s="63"/>
      <c r="K950" s="97"/>
    </row>
    <row r="951" spans="1:11" x14ac:dyDescent="0.3">
      <c r="A951" s="9"/>
      <c r="B951" s="82" t="s">
        <v>506</v>
      </c>
      <c r="C951" s="16" t="s">
        <v>109</v>
      </c>
      <c r="D951" s="16">
        <v>25</v>
      </c>
      <c r="E951" s="16"/>
      <c r="F951" s="30"/>
      <c r="G951" s="31">
        <f t="shared" si="424"/>
        <v>0</v>
      </c>
      <c r="H951" s="61">
        <v>0</v>
      </c>
      <c r="I951" s="62">
        <f t="shared" ref="I951" si="440">IF(H951="","",H951*G951)</f>
        <v>0</v>
      </c>
      <c r="J951" s="63">
        <f t="shared" ref="J951" si="441">IF(H951="","",1-H951)</f>
        <v>1</v>
      </c>
      <c r="K951" s="97">
        <f t="shared" ref="K951" si="442">IF(J951="","",J951*G951)</f>
        <v>0</v>
      </c>
    </row>
    <row r="952" spans="1:11" x14ac:dyDescent="0.3">
      <c r="A952" s="9"/>
      <c r="B952" s="82"/>
      <c r="C952" s="16"/>
      <c r="D952" s="16"/>
      <c r="E952" s="16"/>
      <c r="F952" s="30"/>
      <c r="G952" s="31" t="str">
        <f t="shared" si="424"/>
        <v/>
      </c>
      <c r="H952" s="61"/>
      <c r="I952" s="62"/>
      <c r="J952" s="63"/>
      <c r="K952" s="97"/>
    </row>
    <row r="953" spans="1:11" x14ac:dyDescent="0.3">
      <c r="A953" s="9"/>
      <c r="B953" s="89" t="s">
        <v>504</v>
      </c>
      <c r="C953" s="16"/>
      <c r="D953" s="16"/>
      <c r="E953" s="16"/>
      <c r="F953" s="30"/>
      <c r="G953" s="31" t="str">
        <f t="shared" si="424"/>
        <v/>
      </c>
      <c r="H953" s="61"/>
      <c r="I953" s="62"/>
      <c r="J953" s="63"/>
      <c r="K953" s="97"/>
    </row>
    <row r="954" spans="1:11" x14ac:dyDescent="0.3">
      <c r="A954" s="9"/>
      <c r="B954" s="82" t="s">
        <v>506</v>
      </c>
      <c r="C954" s="16" t="s">
        <v>109</v>
      </c>
      <c r="D954" s="16">
        <v>120</v>
      </c>
      <c r="E954" s="16"/>
      <c r="F954" s="30"/>
      <c r="G954" s="31">
        <f t="shared" si="424"/>
        <v>0</v>
      </c>
      <c r="H954" s="61">
        <v>0</v>
      </c>
      <c r="I954" s="62">
        <f t="shared" ref="I954" si="443">IF(H954="","",H954*G954)</f>
        <v>0</v>
      </c>
      <c r="J954" s="63">
        <f t="shared" ref="J954" si="444">IF(H954="","",1-H954)</f>
        <v>1</v>
      </c>
      <c r="K954" s="97">
        <f t="shared" ref="K954" si="445">IF(J954="","",J954*G954)</f>
        <v>0</v>
      </c>
    </row>
    <row r="955" spans="1:11" x14ac:dyDescent="0.3">
      <c r="A955" s="9"/>
      <c r="B955" s="82"/>
      <c r="C955" s="16"/>
      <c r="D955" s="16"/>
      <c r="E955" s="16"/>
      <c r="F955" s="30"/>
      <c r="G955" s="31" t="str">
        <f t="shared" si="424"/>
        <v/>
      </c>
      <c r="H955" s="61"/>
      <c r="I955" s="62"/>
      <c r="J955" s="63"/>
      <c r="K955" s="97"/>
    </row>
    <row r="956" spans="1:11" x14ac:dyDescent="0.3">
      <c r="A956" s="9"/>
      <c r="B956" s="89" t="s">
        <v>505</v>
      </c>
      <c r="C956" s="16"/>
      <c r="D956" s="16"/>
      <c r="E956" s="16"/>
      <c r="F956" s="30"/>
      <c r="G956" s="31" t="str">
        <f t="shared" si="424"/>
        <v/>
      </c>
      <c r="H956" s="61"/>
      <c r="I956" s="62"/>
      <c r="J956" s="63"/>
      <c r="K956" s="97"/>
    </row>
    <row r="957" spans="1:11" x14ac:dyDescent="0.3">
      <c r="A957" s="9"/>
      <c r="B957" s="82" t="s">
        <v>506</v>
      </c>
      <c r="C957" s="16" t="s">
        <v>109</v>
      </c>
      <c r="D957" s="16">
        <v>35</v>
      </c>
      <c r="E957" s="16"/>
      <c r="F957" s="30"/>
      <c r="G957" s="31">
        <f t="shared" si="424"/>
        <v>0</v>
      </c>
      <c r="H957" s="61">
        <v>0</v>
      </c>
      <c r="I957" s="62">
        <f t="shared" ref="I957" si="446">IF(H957="","",H957*G957)</f>
        <v>0</v>
      </c>
      <c r="J957" s="63">
        <f t="shared" ref="J957" si="447">IF(H957="","",1-H957)</f>
        <v>1</v>
      </c>
      <c r="K957" s="97">
        <f t="shared" ref="K957" si="448">IF(J957="","",J957*G957)</f>
        <v>0</v>
      </c>
    </row>
    <row r="958" spans="1:11" x14ac:dyDescent="0.3">
      <c r="A958" s="9"/>
      <c r="B958" s="82"/>
      <c r="C958" s="16"/>
      <c r="D958" s="16"/>
      <c r="E958" s="16"/>
      <c r="F958" s="30"/>
      <c r="G958" s="31" t="str">
        <f t="shared" si="424"/>
        <v/>
      </c>
      <c r="H958" s="61"/>
      <c r="I958" s="62"/>
      <c r="J958" s="63"/>
      <c r="K958" s="97"/>
    </row>
    <row r="959" spans="1:11" x14ac:dyDescent="0.3">
      <c r="A959" s="9"/>
      <c r="B959" s="82"/>
      <c r="C959" s="16"/>
      <c r="D959" s="16"/>
      <c r="E959" s="16"/>
      <c r="F959" s="30"/>
      <c r="G959" s="31" t="str">
        <f t="shared" si="424"/>
        <v/>
      </c>
      <c r="H959" s="61"/>
      <c r="I959" s="62"/>
      <c r="J959" s="63"/>
      <c r="K959" s="97"/>
    </row>
    <row r="960" spans="1:11" x14ac:dyDescent="0.3">
      <c r="A960" s="9"/>
      <c r="B960" s="8"/>
      <c r="C960" s="16"/>
      <c r="D960" s="16"/>
      <c r="E960" s="16"/>
      <c r="F960" s="30"/>
      <c r="G960" s="31" t="str">
        <f t="shared" si="424"/>
        <v/>
      </c>
      <c r="H960" s="61"/>
      <c r="I960" s="62" t="str">
        <f t="shared" si="425"/>
        <v/>
      </c>
      <c r="J960" s="63" t="str">
        <f t="shared" si="426"/>
        <v/>
      </c>
      <c r="K960" s="97" t="str">
        <f t="shared" si="427"/>
        <v/>
      </c>
    </row>
    <row r="961" spans="1:11" ht="15.6" x14ac:dyDescent="0.3">
      <c r="A961" s="15" t="s">
        <v>63</v>
      </c>
      <c r="B961" s="26" t="s">
        <v>89</v>
      </c>
      <c r="C961" s="16"/>
      <c r="D961" s="16"/>
      <c r="E961" s="16"/>
      <c r="F961" s="30"/>
      <c r="G961" s="31" t="str">
        <f t="shared" si="424"/>
        <v/>
      </c>
      <c r="H961" s="61"/>
      <c r="I961" s="62" t="str">
        <f t="shared" si="425"/>
        <v/>
      </c>
      <c r="J961" s="63" t="str">
        <f t="shared" si="426"/>
        <v/>
      </c>
      <c r="K961" s="97" t="str">
        <f t="shared" si="427"/>
        <v/>
      </c>
    </row>
    <row r="962" spans="1:11" x14ac:dyDescent="0.3">
      <c r="A962" s="9"/>
      <c r="B962" s="8" t="s">
        <v>173</v>
      </c>
      <c r="C962" s="16"/>
      <c r="D962" s="16"/>
      <c r="E962" s="16"/>
      <c r="F962" s="30"/>
      <c r="G962" s="31" t="str">
        <f t="shared" si="424"/>
        <v/>
      </c>
      <c r="H962" s="61"/>
      <c r="I962" s="62" t="str">
        <f t="shared" si="425"/>
        <v/>
      </c>
      <c r="J962" s="63" t="str">
        <f t="shared" si="426"/>
        <v/>
      </c>
      <c r="K962" s="97" t="str">
        <f t="shared" si="427"/>
        <v/>
      </c>
    </row>
    <row r="963" spans="1:11" ht="27" x14ac:dyDescent="0.3">
      <c r="A963" s="9"/>
      <c r="B963" s="21" t="s">
        <v>507</v>
      </c>
      <c r="C963" s="16" t="s">
        <v>129</v>
      </c>
      <c r="D963" s="16">
        <v>20</v>
      </c>
      <c r="E963" s="16"/>
      <c r="F963" s="30"/>
      <c r="G963" s="31">
        <f t="shared" si="424"/>
        <v>0</v>
      </c>
      <c r="H963" s="61">
        <v>0</v>
      </c>
      <c r="I963" s="62">
        <f t="shared" si="425"/>
        <v>0</v>
      </c>
      <c r="J963" s="63">
        <f t="shared" si="426"/>
        <v>1</v>
      </c>
      <c r="K963" s="97">
        <f t="shared" si="427"/>
        <v>0</v>
      </c>
    </row>
    <row r="964" spans="1:11" x14ac:dyDescent="0.3">
      <c r="A964" s="9"/>
      <c r="B964" s="21" t="s">
        <v>508</v>
      </c>
      <c r="C964" s="16" t="s">
        <v>129</v>
      </c>
      <c r="D964" s="16">
        <v>20</v>
      </c>
      <c r="E964" s="16"/>
      <c r="F964" s="30"/>
      <c r="G964" s="31">
        <f t="shared" si="424"/>
        <v>0</v>
      </c>
      <c r="H964" s="61">
        <v>0</v>
      </c>
      <c r="I964" s="62">
        <f t="shared" si="425"/>
        <v>0</v>
      </c>
      <c r="J964" s="63">
        <f t="shared" si="426"/>
        <v>1</v>
      </c>
      <c r="K964" s="97">
        <f t="shared" si="427"/>
        <v>0</v>
      </c>
    </row>
    <row r="965" spans="1:11" x14ac:dyDescent="0.3">
      <c r="A965" s="9"/>
      <c r="B965" s="82" t="s">
        <v>509</v>
      </c>
      <c r="C965" s="16" t="s">
        <v>129</v>
      </c>
      <c r="D965" s="16">
        <v>4</v>
      </c>
      <c r="E965" s="16"/>
      <c r="F965" s="30"/>
      <c r="G965" s="31">
        <f t="shared" si="424"/>
        <v>0</v>
      </c>
      <c r="H965" s="61">
        <v>0</v>
      </c>
      <c r="I965" s="62">
        <f t="shared" si="425"/>
        <v>0</v>
      </c>
      <c r="J965" s="63">
        <f t="shared" si="426"/>
        <v>1</v>
      </c>
      <c r="K965" s="97">
        <f t="shared" si="427"/>
        <v>0</v>
      </c>
    </row>
    <row r="966" spans="1:11" x14ac:dyDescent="0.3">
      <c r="A966" s="9"/>
      <c r="B966" s="21" t="s">
        <v>510</v>
      </c>
      <c r="C966" s="16" t="s">
        <v>129</v>
      </c>
      <c r="D966" s="16">
        <v>24</v>
      </c>
      <c r="E966" s="16"/>
      <c r="F966" s="30"/>
      <c r="G966" s="31">
        <f t="shared" si="424"/>
        <v>0</v>
      </c>
      <c r="H966" s="61">
        <v>0</v>
      </c>
      <c r="I966" s="62">
        <f t="shared" si="425"/>
        <v>0</v>
      </c>
      <c r="J966" s="63">
        <f t="shared" si="426"/>
        <v>1</v>
      </c>
      <c r="K966" s="97">
        <f t="shared" si="427"/>
        <v>0</v>
      </c>
    </row>
    <row r="967" spans="1:11" x14ac:dyDescent="0.3">
      <c r="A967" s="9"/>
      <c r="B967" s="21" t="s">
        <v>511</v>
      </c>
      <c r="C967" s="16" t="s">
        <v>129</v>
      </c>
      <c r="D967" s="16">
        <v>4</v>
      </c>
      <c r="E967" s="16"/>
      <c r="F967" s="30"/>
      <c r="G967" s="31">
        <f t="shared" si="424"/>
        <v>0</v>
      </c>
      <c r="H967" s="61">
        <v>0</v>
      </c>
      <c r="I967" s="62">
        <f t="shared" si="425"/>
        <v>0</v>
      </c>
      <c r="J967" s="63">
        <f t="shared" si="426"/>
        <v>1</v>
      </c>
      <c r="K967" s="97">
        <f t="shared" si="427"/>
        <v>0</v>
      </c>
    </row>
    <row r="968" spans="1:11" x14ac:dyDescent="0.3">
      <c r="A968" s="9"/>
      <c r="B968" s="21" t="s">
        <v>512</v>
      </c>
      <c r="C968" s="16" t="s">
        <v>129</v>
      </c>
      <c r="D968" s="16">
        <v>10</v>
      </c>
      <c r="E968" s="16"/>
      <c r="F968" s="30"/>
      <c r="G968" s="31">
        <f t="shared" si="424"/>
        <v>0</v>
      </c>
      <c r="H968" s="61">
        <v>0</v>
      </c>
      <c r="I968" s="62">
        <f t="shared" si="425"/>
        <v>0</v>
      </c>
      <c r="J968" s="63">
        <f t="shared" si="426"/>
        <v>1</v>
      </c>
      <c r="K968" s="97">
        <f t="shared" si="427"/>
        <v>0</v>
      </c>
    </row>
    <row r="969" spans="1:11" x14ac:dyDescent="0.3">
      <c r="A969" s="9"/>
      <c r="B969" s="21" t="s">
        <v>513</v>
      </c>
      <c r="C969" s="16" t="s">
        <v>129</v>
      </c>
      <c r="D969" s="16">
        <v>4</v>
      </c>
      <c r="E969" s="16"/>
      <c r="F969" s="30"/>
      <c r="G969" s="31">
        <f t="shared" si="424"/>
        <v>0</v>
      </c>
      <c r="H969" s="61">
        <v>0</v>
      </c>
      <c r="I969" s="62">
        <f t="shared" si="425"/>
        <v>0</v>
      </c>
      <c r="J969" s="63">
        <f t="shared" si="426"/>
        <v>1</v>
      </c>
      <c r="K969" s="97">
        <f t="shared" si="427"/>
        <v>0</v>
      </c>
    </row>
    <row r="970" spans="1:11" x14ac:dyDescent="0.3">
      <c r="A970" s="9"/>
      <c r="B970" s="21"/>
      <c r="C970" s="16"/>
      <c r="D970" s="16"/>
      <c r="E970" s="16"/>
      <c r="F970" s="30"/>
      <c r="G970" s="31" t="str">
        <f t="shared" si="424"/>
        <v/>
      </c>
      <c r="H970" s="61"/>
      <c r="I970" s="62"/>
      <c r="J970" s="63"/>
      <c r="K970" s="97"/>
    </row>
    <row r="971" spans="1:11" x14ac:dyDescent="0.3">
      <c r="A971" s="9"/>
      <c r="B971" s="6"/>
      <c r="C971" s="16"/>
      <c r="D971" s="16"/>
      <c r="E971" s="16"/>
      <c r="F971" s="30"/>
      <c r="G971" s="31" t="str">
        <f t="shared" si="424"/>
        <v/>
      </c>
      <c r="H971" s="61"/>
      <c r="I971" s="62" t="str">
        <f t="shared" si="425"/>
        <v/>
      </c>
      <c r="J971" s="63" t="str">
        <f t="shared" si="426"/>
        <v/>
      </c>
      <c r="K971" s="97" t="str">
        <f t="shared" si="427"/>
        <v/>
      </c>
    </row>
    <row r="972" spans="1:11" ht="15.6" x14ac:dyDescent="0.3">
      <c r="A972" s="13"/>
      <c r="B972" s="40" t="str">
        <f>CONCATENATE("SOUS TOTAL","  -  ", A929, "  -  ", B929)</f>
        <v>SOUS TOTAL  -  5.1.1.  -  Distribution Air comprimé</v>
      </c>
      <c r="C972" s="20"/>
      <c r="D972" s="20"/>
      <c r="E972" s="20"/>
      <c r="F972" s="38"/>
      <c r="G972" s="45">
        <f>SUBTOTAL(9,G929:G971)</f>
        <v>0</v>
      </c>
      <c r="H972" s="61"/>
      <c r="I972" s="65">
        <f>SUBTOTAL(9,I929:I971)</f>
        <v>0</v>
      </c>
      <c r="J972" s="63" t="str">
        <f t="shared" si="426"/>
        <v/>
      </c>
      <c r="K972" s="45">
        <f>SUBTOTAL(9,K929:K971)</f>
        <v>0</v>
      </c>
    </row>
    <row r="973" spans="1:11" x14ac:dyDescent="0.3">
      <c r="A973" s="9"/>
      <c r="B973" s="8"/>
      <c r="C973" s="16"/>
      <c r="D973" s="16"/>
      <c r="E973" s="16"/>
      <c r="F973" s="30"/>
      <c r="G973" s="31" t="str">
        <f t="shared" si="424"/>
        <v/>
      </c>
      <c r="H973" s="61"/>
      <c r="I973" s="62" t="str">
        <f t="shared" si="425"/>
        <v/>
      </c>
      <c r="J973" s="63" t="str">
        <f t="shared" si="426"/>
        <v/>
      </c>
      <c r="K973" s="97" t="str">
        <f t="shared" si="427"/>
        <v/>
      </c>
    </row>
    <row r="974" spans="1:11" x14ac:dyDescent="0.3">
      <c r="A974" s="9"/>
      <c r="B974" s="6"/>
      <c r="C974" s="16"/>
      <c r="D974" s="16"/>
      <c r="E974" s="16"/>
      <c r="F974" s="30"/>
      <c r="G974" s="31" t="str">
        <f t="shared" si="424"/>
        <v/>
      </c>
      <c r="H974" s="61"/>
      <c r="I974" s="62" t="str">
        <f t="shared" si="425"/>
        <v/>
      </c>
      <c r="J974" s="63" t="str">
        <f t="shared" si="426"/>
        <v/>
      </c>
      <c r="K974" s="97" t="str">
        <f t="shared" si="427"/>
        <v/>
      </c>
    </row>
    <row r="975" spans="1:11" ht="15.6" x14ac:dyDescent="0.3">
      <c r="A975" s="15" t="s">
        <v>86</v>
      </c>
      <c r="B975" s="26" t="s">
        <v>91</v>
      </c>
      <c r="C975" s="16"/>
      <c r="D975" s="16"/>
      <c r="E975" s="16"/>
      <c r="F975" s="30"/>
      <c r="G975" s="31" t="str">
        <f t="shared" si="424"/>
        <v/>
      </c>
      <c r="H975" s="61"/>
      <c r="I975" s="62" t="str">
        <f t="shared" si="425"/>
        <v/>
      </c>
      <c r="J975" s="63" t="str">
        <f t="shared" si="426"/>
        <v/>
      </c>
      <c r="K975" s="97" t="str">
        <f t="shared" si="427"/>
        <v/>
      </c>
    </row>
    <row r="976" spans="1:11" x14ac:dyDescent="0.3">
      <c r="A976" s="9"/>
      <c r="B976" s="6"/>
      <c r="C976" s="16"/>
      <c r="D976" s="16"/>
      <c r="E976" s="16"/>
      <c r="F976" s="30"/>
      <c r="G976" s="31" t="str">
        <f t="shared" si="424"/>
        <v/>
      </c>
      <c r="H976" s="61"/>
      <c r="I976" s="62" t="str">
        <f t="shared" si="425"/>
        <v/>
      </c>
      <c r="J976" s="63" t="str">
        <f t="shared" si="426"/>
        <v/>
      </c>
      <c r="K976" s="97" t="str">
        <f t="shared" si="427"/>
        <v/>
      </c>
    </row>
    <row r="977" spans="1:11" x14ac:dyDescent="0.3">
      <c r="A977" s="9"/>
      <c r="B977" s="6"/>
      <c r="C977" s="16"/>
      <c r="D977" s="16"/>
      <c r="E977" s="16"/>
      <c r="F977" s="30"/>
      <c r="G977" s="31" t="str">
        <f t="shared" si="424"/>
        <v/>
      </c>
      <c r="H977" s="61"/>
      <c r="I977" s="62" t="str">
        <f t="shared" si="425"/>
        <v/>
      </c>
      <c r="J977" s="63" t="str">
        <f t="shared" si="426"/>
        <v/>
      </c>
      <c r="K977" s="97" t="str">
        <f t="shared" si="427"/>
        <v/>
      </c>
    </row>
    <row r="978" spans="1:11" ht="15.6" x14ac:dyDescent="0.3">
      <c r="A978" s="15" t="s">
        <v>514</v>
      </c>
      <c r="B978" s="26" t="s">
        <v>93</v>
      </c>
      <c r="C978" s="16"/>
      <c r="D978" s="16"/>
      <c r="E978" s="16"/>
      <c r="F978" s="30"/>
      <c r="G978" s="31" t="str">
        <f t="shared" si="424"/>
        <v/>
      </c>
      <c r="H978" s="61"/>
      <c r="I978" s="62" t="str">
        <f t="shared" si="425"/>
        <v/>
      </c>
      <c r="J978" s="63" t="str">
        <f t="shared" si="426"/>
        <v/>
      </c>
      <c r="K978" s="97" t="str">
        <f t="shared" si="427"/>
        <v/>
      </c>
    </row>
    <row r="979" spans="1:11" x14ac:dyDescent="0.3">
      <c r="A979" s="15"/>
      <c r="B979" s="27" t="s">
        <v>515</v>
      </c>
      <c r="C979" s="16" t="s">
        <v>156</v>
      </c>
      <c r="D979" s="16"/>
      <c r="E979" s="16"/>
      <c r="F979" s="30"/>
      <c r="G979" s="31" t="str">
        <f t="shared" si="424"/>
        <v/>
      </c>
      <c r="H979" s="61"/>
      <c r="I979" s="62"/>
      <c r="J979" s="63"/>
      <c r="K979" s="97"/>
    </row>
    <row r="980" spans="1:11" ht="15.6" x14ac:dyDescent="0.3">
      <c r="A980" s="15"/>
      <c r="B980" s="26"/>
      <c r="C980" s="16"/>
      <c r="D980" s="16"/>
      <c r="E980" s="16"/>
      <c r="F980" s="30"/>
      <c r="G980" s="31" t="str">
        <f t="shared" si="424"/>
        <v/>
      </c>
      <c r="H980" s="61"/>
      <c r="I980" s="62"/>
      <c r="J980" s="63"/>
      <c r="K980" s="97"/>
    </row>
    <row r="981" spans="1:11" x14ac:dyDescent="0.3">
      <c r="A981" s="9"/>
      <c r="B981" s="27" t="s">
        <v>215</v>
      </c>
      <c r="C981" s="16"/>
      <c r="D981" s="16"/>
      <c r="E981" s="16"/>
      <c r="F981" s="30"/>
      <c r="G981" s="31" t="str">
        <f t="shared" si="424"/>
        <v/>
      </c>
      <c r="H981" s="61"/>
      <c r="I981" s="62" t="str">
        <f t="shared" si="425"/>
        <v/>
      </c>
      <c r="J981" s="63" t="str">
        <f t="shared" si="426"/>
        <v/>
      </c>
      <c r="K981" s="97" t="str">
        <f t="shared" si="427"/>
        <v/>
      </c>
    </row>
    <row r="982" spans="1:11" x14ac:dyDescent="0.3">
      <c r="A982" s="9"/>
      <c r="B982" s="8" t="s">
        <v>174</v>
      </c>
      <c r="C982" s="16"/>
      <c r="D982" s="16"/>
      <c r="E982" s="16"/>
      <c r="F982" s="30"/>
      <c r="G982" s="31" t="str">
        <f t="shared" si="424"/>
        <v/>
      </c>
      <c r="H982" s="61"/>
      <c r="I982" s="62" t="str">
        <f t="shared" si="425"/>
        <v/>
      </c>
      <c r="J982" s="63" t="str">
        <f t="shared" si="426"/>
        <v/>
      </c>
      <c r="K982" s="97" t="str">
        <f t="shared" si="427"/>
        <v/>
      </c>
    </row>
    <row r="983" spans="1:11" x14ac:dyDescent="0.3">
      <c r="A983" s="9"/>
      <c r="B983" s="21" t="s">
        <v>516</v>
      </c>
      <c r="C983" s="16" t="s">
        <v>129</v>
      </c>
      <c r="D983" s="16">
        <v>8</v>
      </c>
      <c r="E983" s="16"/>
      <c r="F983" s="30"/>
      <c r="G983" s="31">
        <f t="shared" si="424"/>
        <v>0</v>
      </c>
      <c r="H983" s="61">
        <v>1</v>
      </c>
      <c r="I983" s="62">
        <f t="shared" si="425"/>
        <v>0</v>
      </c>
      <c r="J983" s="63">
        <f t="shared" si="426"/>
        <v>0</v>
      </c>
      <c r="K983" s="97">
        <f t="shared" si="427"/>
        <v>0</v>
      </c>
    </row>
    <row r="984" spans="1:11" x14ac:dyDescent="0.3">
      <c r="A984" s="9"/>
      <c r="B984" s="21" t="s">
        <v>517</v>
      </c>
      <c r="C984" s="16" t="s">
        <v>129</v>
      </c>
      <c r="D984" s="16">
        <v>8</v>
      </c>
      <c r="E984" s="16"/>
      <c r="F984" s="30"/>
      <c r="G984" s="31">
        <f t="shared" si="424"/>
        <v>0</v>
      </c>
      <c r="H984" s="61">
        <v>1</v>
      </c>
      <c r="I984" s="62">
        <f t="shared" ref="I984" si="449">IF(H984="","",H984*G984)</f>
        <v>0</v>
      </c>
      <c r="J984" s="63">
        <f t="shared" ref="J984" si="450">IF(H984="","",1-H984)</f>
        <v>0</v>
      </c>
      <c r="K984" s="97">
        <f t="shared" ref="K984" si="451">IF(J984="","",J984*G984)</f>
        <v>0</v>
      </c>
    </row>
    <row r="985" spans="1:11" x14ac:dyDescent="0.3">
      <c r="A985" s="9"/>
      <c r="B985" s="21" t="s">
        <v>518</v>
      </c>
      <c r="C985" s="16" t="s">
        <v>129</v>
      </c>
      <c r="D985" s="16">
        <v>8</v>
      </c>
      <c r="E985" s="16"/>
      <c r="F985" s="30"/>
      <c r="G985" s="31">
        <f t="shared" si="424"/>
        <v>0</v>
      </c>
      <c r="H985" s="61">
        <v>1</v>
      </c>
      <c r="I985" s="62">
        <f t="shared" si="425"/>
        <v>0</v>
      </c>
      <c r="J985" s="63">
        <f t="shared" si="426"/>
        <v>0</v>
      </c>
      <c r="K985" s="97">
        <f t="shared" si="427"/>
        <v>0</v>
      </c>
    </row>
    <row r="986" spans="1:11" x14ac:dyDescent="0.3">
      <c r="A986" s="9"/>
      <c r="B986" s="21" t="s">
        <v>520</v>
      </c>
      <c r="C986" s="16" t="s">
        <v>129</v>
      </c>
      <c r="D986" s="16">
        <v>8</v>
      </c>
      <c r="E986" s="16"/>
      <c r="F986" s="30"/>
      <c r="G986" s="31">
        <f t="shared" si="424"/>
        <v>0</v>
      </c>
      <c r="H986" s="61">
        <v>1</v>
      </c>
      <c r="I986" s="62">
        <f t="shared" ref="I986" si="452">IF(H986="","",H986*G986)</f>
        <v>0</v>
      </c>
      <c r="J986" s="63">
        <f t="shared" ref="J986" si="453">IF(H986="","",1-H986)</f>
        <v>0</v>
      </c>
      <c r="K986" s="97">
        <f t="shared" ref="K986" si="454">IF(J986="","",J986*G986)</f>
        <v>0</v>
      </c>
    </row>
    <row r="987" spans="1:11" x14ac:dyDescent="0.3">
      <c r="A987" s="9"/>
      <c r="B987" s="21" t="s">
        <v>519</v>
      </c>
      <c r="C987" s="16" t="s">
        <v>105</v>
      </c>
      <c r="D987" s="16">
        <v>8</v>
      </c>
      <c r="E987" s="16"/>
      <c r="F987" s="30"/>
      <c r="G987" s="31">
        <f t="shared" si="424"/>
        <v>0</v>
      </c>
      <c r="H987" s="61">
        <v>1</v>
      </c>
      <c r="I987" s="62">
        <f t="shared" si="425"/>
        <v>0</v>
      </c>
      <c r="J987" s="63">
        <f t="shared" si="426"/>
        <v>0</v>
      </c>
      <c r="K987" s="97">
        <f t="shared" si="427"/>
        <v>0</v>
      </c>
    </row>
    <row r="988" spans="1:11" x14ac:dyDescent="0.3">
      <c r="A988" s="9"/>
      <c r="B988" s="8"/>
      <c r="C988" s="16"/>
      <c r="D988" s="16"/>
      <c r="E988" s="16"/>
      <c r="F988" s="30"/>
      <c r="G988" s="31" t="str">
        <f t="shared" ref="G988:G1041" si="455">IF(D988="","",F988*D988)</f>
        <v/>
      </c>
      <c r="H988" s="61"/>
      <c r="I988" s="62" t="str">
        <f t="shared" si="425"/>
        <v/>
      </c>
      <c r="J988" s="63" t="str">
        <f t="shared" si="426"/>
        <v/>
      </c>
      <c r="K988" s="97" t="str">
        <f t="shared" si="427"/>
        <v/>
      </c>
    </row>
    <row r="989" spans="1:11" x14ac:dyDescent="0.3">
      <c r="A989" s="9"/>
      <c r="B989" s="27" t="s">
        <v>37</v>
      </c>
      <c r="C989" s="16"/>
      <c r="D989" s="16"/>
      <c r="E989" s="16"/>
      <c r="F989" s="30"/>
      <c r="G989" s="31" t="str">
        <f t="shared" si="455"/>
        <v/>
      </c>
      <c r="H989" s="61"/>
      <c r="I989" s="62" t="str">
        <f t="shared" si="425"/>
        <v/>
      </c>
      <c r="J989" s="63" t="str">
        <f t="shared" si="426"/>
        <v/>
      </c>
      <c r="K989" s="97" t="str">
        <f t="shared" si="427"/>
        <v/>
      </c>
    </row>
    <row r="990" spans="1:11" x14ac:dyDescent="0.3">
      <c r="A990" s="9"/>
      <c r="B990" s="8" t="s">
        <v>521</v>
      </c>
      <c r="C990" s="16" t="s">
        <v>105</v>
      </c>
      <c r="D990" s="16">
        <v>1</v>
      </c>
      <c r="E990" s="16"/>
      <c r="F990" s="30"/>
      <c r="G990" s="31">
        <f t="shared" si="455"/>
        <v>0</v>
      </c>
      <c r="H990" s="61">
        <v>1</v>
      </c>
      <c r="I990" s="62">
        <f t="shared" si="425"/>
        <v>0</v>
      </c>
      <c r="J990" s="63">
        <f t="shared" si="426"/>
        <v>0</v>
      </c>
      <c r="K990" s="97">
        <f t="shared" si="427"/>
        <v>0</v>
      </c>
    </row>
    <row r="991" spans="1:11" x14ac:dyDescent="0.3">
      <c r="A991" s="9"/>
      <c r="B991" s="8"/>
      <c r="C991" s="16"/>
      <c r="D991" s="16"/>
      <c r="E991" s="16"/>
      <c r="F991" s="30"/>
      <c r="G991" s="31" t="str">
        <f t="shared" si="455"/>
        <v/>
      </c>
      <c r="H991" s="61"/>
      <c r="I991" s="62" t="str">
        <f t="shared" si="425"/>
        <v/>
      </c>
      <c r="J991" s="63" t="str">
        <f t="shared" si="426"/>
        <v/>
      </c>
      <c r="K991" s="97" t="str">
        <f t="shared" si="427"/>
        <v/>
      </c>
    </row>
    <row r="992" spans="1:11" x14ac:dyDescent="0.3">
      <c r="A992" s="9"/>
      <c r="B992" s="27" t="s">
        <v>176</v>
      </c>
      <c r="C992" s="16"/>
      <c r="D992" s="16"/>
      <c r="E992" s="16"/>
      <c r="F992" s="30"/>
      <c r="G992" s="31" t="str">
        <f t="shared" si="455"/>
        <v/>
      </c>
      <c r="H992" s="61"/>
      <c r="I992" s="62" t="str">
        <f t="shared" si="425"/>
        <v/>
      </c>
      <c r="J992" s="63" t="str">
        <f t="shared" si="426"/>
        <v/>
      </c>
      <c r="K992" s="97" t="str">
        <f t="shared" si="427"/>
        <v/>
      </c>
    </row>
    <row r="993" spans="1:11" x14ac:dyDescent="0.3">
      <c r="A993" s="9"/>
      <c r="B993" s="8" t="s">
        <v>177</v>
      </c>
      <c r="C993" s="16" t="s">
        <v>105</v>
      </c>
      <c r="D993" s="16">
        <v>1</v>
      </c>
      <c r="E993" s="16"/>
      <c r="F993" s="30"/>
      <c r="G993" s="31">
        <f t="shared" si="455"/>
        <v>0</v>
      </c>
      <c r="H993" s="61">
        <v>1</v>
      </c>
      <c r="I993" s="62">
        <f t="shared" si="425"/>
        <v>0</v>
      </c>
      <c r="J993" s="63">
        <f t="shared" si="426"/>
        <v>0</v>
      </c>
      <c r="K993" s="97">
        <f t="shared" si="427"/>
        <v>0</v>
      </c>
    </row>
    <row r="994" spans="1:11" x14ac:dyDescent="0.3">
      <c r="A994" s="9"/>
      <c r="B994" s="21" t="s">
        <v>522</v>
      </c>
      <c r="C994" s="16" t="s">
        <v>156</v>
      </c>
      <c r="D994" s="16"/>
      <c r="E994" s="16"/>
      <c r="F994" s="30"/>
      <c r="G994" s="31" t="str">
        <f t="shared" si="455"/>
        <v/>
      </c>
      <c r="H994" s="61"/>
      <c r="I994" s="62"/>
      <c r="J994" s="63"/>
      <c r="K994" s="97"/>
    </row>
    <row r="995" spans="1:11" x14ac:dyDescent="0.3">
      <c r="A995" s="9"/>
      <c r="B995" s="8" t="s">
        <v>523</v>
      </c>
      <c r="C995" s="16" t="s">
        <v>105</v>
      </c>
      <c r="D995" s="16">
        <v>6</v>
      </c>
      <c r="E995" s="16"/>
      <c r="F995" s="30"/>
      <c r="G995" s="31">
        <f t="shared" si="455"/>
        <v>0</v>
      </c>
      <c r="H995" s="61">
        <v>1</v>
      </c>
      <c r="I995" s="62">
        <f t="shared" si="425"/>
        <v>0</v>
      </c>
      <c r="J995" s="63">
        <f t="shared" si="426"/>
        <v>0</v>
      </c>
      <c r="K995" s="97">
        <f t="shared" si="427"/>
        <v>0</v>
      </c>
    </row>
    <row r="996" spans="1:11" x14ac:dyDescent="0.3">
      <c r="A996" s="9"/>
      <c r="B996" s="8" t="s">
        <v>175</v>
      </c>
      <c r="C996" s="16" t="s">
        <v>105</v>
      </c>
      <c r="D996" s="16">
        <v>1</v>
      </c>
      <c r="E996" s="16"/>
      <c r="F996" s="30"/>
      <c r="G996" s="31">
        <f t="shared" si="455"/>
        <v>0</v>
      </c>
      <c r="H996" s="61">
        <v>1</v>
      </c>
      <c r="I996" s="62">
        <f t="shared" si="425"/>
        <v>0</v>
      </c>
      <c r="J996" s="63">
        <f t="shared" si="426"/>
        <v>0</v>
      </c>
      <c r="K996" s="97">
        <f t="shared" si="427"/>
        <v>0</v>
      </c>
    </row>
    <row r="997" spans="1:11" x14ac:dyDescent="0.3">
      <c r="A997" s="9"/>
      <c r="B997" s="8"/>
      <c r="C997" s="16"/>
      <c r="D997" s="16"/>
      <c r="E997" s="16"/>
      <c r="F997" s="30"/>
      <c r="G997" s="31" t="str">
        <f t="shared" si="455"/>
        <v/>
      </c>
      <c r="H997" s="61"/>
      <c r="I997" s="62" t="str">
        <f t="shared" si="425"/>
        <v/>
      </c>
      <c r="J997" s="63" t="str">
        <f t="shared" si="426"/>
        <v/>
      </c>
      <c r="K997" s="97" t="str">
        <f t="shared" si="427"/>
        <v/>
      </c>
    </row>
    <row r="998" spans="1:11" x14ac:dyDescent="0.3">
      <c r="A998" s="9"/>
      <c r="B998" s="27" t="s">
        <v>178</v>
      </c>
      <c r="C998" s="16"/>
      <c r="D998" s="16"/>
      <c r="E998" s="16"/>
      <c r="F998" s="30"/>
      <c r="G998" s="31" t="str">
        <f t="shared" si="455"/>
        <v/>
      </c>
      <c r="H998" s="61"/>
      <c r="I998" s="62" t="str">
        <f t="shared" si="425"/>
        <v/>
      </c>
      <c r="J998" s="63" t="str">
        <f t="shared" si="426"/>
        <v/>
      </c>
      <c r="K998" s="97" t="str">
        <f t="shared" si="427"/>
        <v/>
      </c>
    </row>
    <row r="999" spans="1:11" x14ac:dyDescent="0.3">
      <c r="A999" s="9"/>
      <c r="B999" s="8" t="s">
        <v>177</v>
      </c>
      <c r="C999" s="16" t="s">
        <v>105</v>
      </c>
      <c r="D999" s="16">
        <v>1</v>
      </c>
      <c r="E999" s="16"/>
      <c r="F999" s="30"/>
      <c r="G999" s="31">
        <f t="shared" si="455"/>
        <v>0</v>
      </c>
      <c r="H999" s="61">
        <v>0</v>
      </c>
      <c r="I999" s="62">
        <f t="shared" si="425"/>
        <v>0</v>
      </c>
      <c r="J999" s="63">
        <f t="shared" si="426"/>
        <v>1</v>
      </c>
      <c r="K999" s="97">
        <f t="shared" si="427"/>
        <v>0</v>
      </c>
    </row>
    <row r="1000" spans="1:11" x14ac:dyDescent="0.3">
      <c r="A1000" s="9"/>
      <c r="B1000" s="8" t="s">
        <v>175</v>
      </c>
      <c r="C1000" s="16" t="s">
        <v>105</v>
      </c>
      <c r="D1000" s="16">
        <v>1</v>
      </c>
      <c r="E1000" s="16"/>
      <c r="F1000" s="30"/>
      <c r="G1000" s="31">
        <f t="shared" si="455"/>
        <v>0</v>
      </c>
      <c r="H1000" s="61">
        <v>0</v>
      </c>
      <c r="I1000" s="62">
        <f t="shared" si="425"/>
        <v>0</v>
      </c>
      <c r="J1000" s="63">
        <f t="shared" si="426"/>
        <v>1</v>
      </c>
      <c r="K1000" s="97">
        <f t="shared" si="427"/>
        <v>0</v>
      </c>
    </row>
    <row r="1001" spans="1:11" x14ac:dyDescent="0.3">
      <c r="A1001" s="9"/>
      <c r="B1001" s="84" t="s">
        <v>524</v>
      </c>
      <c r="C1001" s="16" t="s">
        <v>105</v>
      </c>
      <c r="D1001" s="16">
        <v>1</v>
      </c>
      <c r="E1001" s="16"/>
      <c r="F1001" s="30"/>
      <c r="G1001" s="31">
        <f t="shared" si="455"/>
        <v>0</v>
      </c>
      <c r="H1001" s="61">
        <v>0</v>
      </c>
      <c r="I1001" s="62">
        <f t="shared" ref="I1001" si="456">IF(H1001="","",H1001*G1001)</f>
        <v>0</v>
      </c>
      <c r="J1001" s="63">
        <f t="shared" ref="J1001" si="457">IF(H1001="","",1-H1001)</f>
        <v>1</v>
      </c>
      <c r="K1001" s="97">
        <f t="shared" ref="K1001" si="458">IF(J1001="","",J1001*G1001)</f>
        <v>0</v>
      </c>
    </row>
    <row r="1002" spans="1:11" x14ac:dyDescent="0.3">
      <c r="A1002" s="9"/>
      <c r="B1002" s="8"/>
      <c r="C1002" s="16"/>
      <c r="D1002" s="16"/>
      <c r="E1002" s="16"/>
      <c r="F1002" s="30"/>
      <c r="G1002" s="31" t="str">
        <f t="shared" si="455"/>
        <v/>
      </c>
      <c r="H1002" s="61"/>
      <c r="I1002" s="62" t="str">
        <f t="shared" si="425"/>
        <v/>
      </c>
      <c r="J1002" s="63" t="str">
        <f t="shared" si="426"/>
        <v/>
      </c>
      <c r="K1002" s="97" t="str">
        <f t="shared" si="427"/>
        <v/>
      </c>
    </row>
    <row r="1003" spans="1:11" x14ac:dyDescent="0.3">
      <c r="A1003" s="9"/>
      <c r="B1003" s="27" t="s">
        <v>179</v>
      </c>
      <c r="C1003" s="16"/>
      <c r="D1003" s="16"/>
      <c r="E1003" s="16"/>
      <c r="F1003" s="30"/>
      <c r="G1003" s="31" t="str">
        <f t="shared" si="455"/>
        <v/>
      </c>
      <c r="H1003" s="61"/>
      <c r="I1003" s="62" t="str">
        <f t="shared" si="425"/>
        <v/>
      </c>
      <c r="J1003" s="63" t="str">
        <f t="shared" si="426"/>
        <v/>
      </c>
      <c r="K1003" s="97" t="str">
        <f t="shared" si="427"/>
        <v/>
      </c>
    </row>
    <row r="1004" spans="1:11" x14ac:dyDescent="0.3">
      <c r="A1004" s="9"/>
      <c r="B1004" s="8" t="s">
        <v>177</v>
      </c>
      <c r="C1004" s="16" t="s">
        <v>105</v>
      </c>
      <c r="D1004" s="16">
        <v>1</v>
      </c>
      <c r="E1004" s="16"/>
      <c r="F1004" s="30"/>
      <c r="G1004" s="31">
        <f t="shared" si="455"/>
        <v>0</v>
      </c>
      <c r="H1004" s="61">
        <v>0</v>
      </c>
      <c r="I1004" s="62">
        <f t="shared" si="425"/>
        <v>0</v>
      </c>
      <c r="J1004" s="63">
        <f t="shared" si="426"/>
        <v>1</v>
      </c>
      <c r="K1004" s="97">
        <f t="shared" si="427"/>
        <v>0</v>
      </c>
    </row>
    <row r="1005" spans="1:11" x14ac:dyDescent="0.3">
      <c r="A1005" s="9"/>
      <c r="B1005" s="8" t="s">
        <v>175</v>
      </c>
      <c r="C1005" s="16" t="s">
        <v>105</v>
      </c>
      <c r="D1005" s="16">
        <v>1</v>
      </c>
      <c r="E1005" s="16"/>
      <c r="F1005" s="30"/>
      <c r="G1005" s="31">
        <f t="shared" si="455"/>
        <v>0</v>
      </c>
      <c r="H1005" s="61">
        <v>0</v>
      </c>
      <c r="I1005" s="62">
        <f t="shared" si="425"/>
        <v>0</v>
      </c>
      <c r="J1005" s="63">
        <f t="shared" si="426"/>
        <v>1</v>
      </c>
      <c r="K1005" s="97">
        <f t="shared" si="427"/>
        <v>0</v>
      </c>
    </row>
    <row r="1006" spans="1:11" x14ac:dyDescent="0.3">
      <c r="A1006" s="9"/>
      <c r="B1006" s="8"/>
      <c r="C1006" s="16"/>
      <c r="D1006" s="16"/>
      <c r="E1006" s="16"/>
      <c r="F1006" s="30"/>
      <c r="G1006" s="31" t="str">
        <f t="shared" si="455"/>
        <v/>
      </c>
      <c r="H1006" s="61"/>
      <c r="I1006" s="62" t="str">
        <f t="shared" si="425"/>
        <v/>
      </c>
      <c r="J1006" s="63" t="str">
        <f t="shared" si="426"/>
        <v/>
      </c>
      <c r="K1006" s="97" t="str">
        <f t="shared" si="427"/>
        <v/>
      </c>
    </row>
    <row r="1007" spans="1:11" x14ac:dyDescent="0.3">
      <c r="A1007" s="9"/>
      <c r="B1007" s="27" t="s">
        <v>180</v>
      </c>
      <c r="C1007" s="16"/>
      <c r="D1007" s="16"/>
      <c r="E1007" s="16"/>
      <c r="F1007" s="30"/>
      <c r="G1007" s="31" t="str">
        <f t="shared" si="455"/>
        <v/>
      </c>
      <c r="H1007" s="61"/>
      <c r="I1007" s="62" t="str">
        <f t="shared" si="425"/>
        <v/>
      </c>
      <c r="J1007" s="63" t="str">
        <f t="shared" si="426"/>
        <v/>
      </c>
      <c r="K1007" s="97" t="str">
        <f t="shared" si="427"/>
        <v/>
      </c>
    </row>
    <row r="1008" spans="1:11" x14ac:dyDescent="0.3">
      <c r="A1008" s="9"/>
      <c r="B1008" s="8" t="s">
        <v>181</v>
      </c>
      <c r="C1008" s="16" t="s">
        <v>105</v>
      </c>
      <c r="D1008" s="16">
        <v>1</v>
      </c>
      <c r="E1008" s="16"/>
      <c r="F1008" s="30"/>
      <c r="G1008" s="31">
        <f t="shared" si="455"/>
        <v>0</v>
      </c>
      <c r="H1008" s="61">
        <v>0</v>
      </c>
      <c r="I1008" s="62">
        <f t="shared" si="425"/>
        <v>0</v>
      </c>
      <c r="J1008" s="63">
        <f t="shared" si="426"/>
        <v>1</v>
      </c>
      <c r="K1008" s="97">
        <f t="shared" si="427"/>
        <v>0</v>
      </c>
    </row>
    <row r="1009" spans="1:11" x14ac:dyDescent="0.3">
      <c r="A1009" s="9"/>
      <c r="B1009" s="8" t="s">
        <v>182</v>
      </c>
      <c r="C1009" s="16" t="s">
        <v>105</v>
      </c>
      <c r="D1009" s="16">
        <v>1</v>
      </c>
      <c r="E1009" s="16"/>
      <c r="F1009" s="30"/>
      <c r="G1009" s="31">
        <f t="shared" si="455"/>
        <v>0</v>
      </c>
      <c r="H1009" s="61">
        <v>0</v>
      </c>
      <c r="I1009" s="62">
        <f t="shared" ref="I1009:I1107" si="459">IF(H1009="","",H1009*G1009)</f>
        <v>0</v>
      </c>
      <c r="J1009" s="63">
        <f t="shared" ref="J1009:J1107" si="460">IF(H1009="","",1-H1009)</f>
        <v>1</v>
      </c>
      <c r="K1009" s="97">
        <f t="shared" ref="K1009:K1107" si="461">IF(J1009="","",J1009*G1009)</f>
        <v>0</v>
      </c>
    </row>
    <row r="1010" spans="1:11" x14ac:dyDescent="0.3">
      <c r="A1010" s="9"/>
      <c r="B1010" s="21" t="s">
        <v>525</v>
      </c>
      <c r="C1010" s="16" t="s">
        <v>105</v>
      </c>
      <c r="D1010" s="16">
        <v>1</v>
      </c>
      <c r="E1010" s="16"/>
      <c r="F1010" s="30"/>
      <c r="G1010" s="31">
        <f t="shared" si="455"/>
        <v>0</v>
      </c>
      <c r="H1010" s="61">
        <v>0</v>
      </c>
      <c r="I1010" s="62">
        <f t="shared" si="459"/>
        <v>0</v>
      </c>
      <c r="J1010" s="63">
        <f t="shared" si="460"/>
        <v>1</v>
      </c>
      <c r="K1010" s="97">
        <f t="shared" si="461"/>
        <v>0</v>
      </c>
    </row>
    <row r="1011" spans="1:11" x14ac:dyDescent="0.3">
      <c r="A1011" s="9"/>
      <c r="B1011" s="8" t="s">
        <v>183</v>
      </c>
      <c r="C1011" s="16" t="s">
        <v>105</v>
      </c>
      <c r="D1011" s="16">
        <v>1</v>
      </c>
      <c r="E1011" s="16"/>
      <c r="F1011" s="30"/>
      <c r="G1011" s="31">
        <f t="shared" si="455"/>
        <v>0</v>
      </c>
      <c r="H1011" s="61">
        <v>0</v>
      </c>
      <c r="I1011" s="62">
        <f t="shared" si="459"/>
        <v>0</v>
      </c>
      <c r="J1011" s="63">
        <f t="shared" si="460"/>
        <v>1</v>
      </c>
      <c r="K1011" s="97">
        <f t="shared" si="461"/>
        <v>0</v>
      </c>
    </row>
    <row r="1012" spans="1:11" x14ac:dyDescent="0.3">
      <c r="A1012" s="9"/>
      <c r="B1012" s="8"/>
      <c r="C1012" s="16"/>
      <c r="D1012" s="16"/>
      <c r="E1012" s="16"/>
      <c r="F1012" s="30"/>
      <c r="G1012" s="31" t="str">
        <f t="shared" si="455"/>
        <v/>
      </c>
      <c r="H1012" s="61"/>
      <c r="I1012" s="62" t="str">
        <f t="shared" si="459"/>
        <v/>
      </c>
      <c r="J1012" s="63" t="str">
        <f t="shared" si="460"/>
        <v/>
      </c>
      <c r="K1012" s="97" t="str">
        <f t="shared" si="461"/>
        <v/>
      </c>
    </row>
    <row r="1013" spans="1:11" x14ac:dyDescent="0.3">
      <c r="A1013" s="9"/>
      <c r="B1013" s="27" t="s">
        <v>526</v>
      </c>
      <c r="C1013" s="16"/>
      <c r="D1013" s="16"/>
      <c r="E1013" s="16"/>
      <c r="F1013" s="30"/>
      <c r="G1013" s="31" t="str">
        <f t="shared" si="455"/>
        <v/>
      </c>
      <c r="H1013" s="61"/>
      <c r="I1013" s="62" t="str">
        <f t="shared" si="459"/>
        <v/>
      </c>
      <c r="J1013" s="63" t="str">
        <f t="shared" si="460"/>
        <v/>
      </c>
      <c r="K1013" s="97" t="str">
        <f t="shared" si="461"/>
        <v/>
      </c>
    </row>
    <row r="1014" spans="1:11" x14ac:dyDescent="0.3">
      <c r="A1014" s="9"/>
      <c r="B1014" s="8" t="s">
        <v>181</v>
      </c>
      <c r="C1014" s="16" t="s">
        <v>105</v>
      </c>
      <c r="D1014" s="16">
        <v>1</v>
      </c>
      <c r="E1014" s="16"/>
      <c r="F1014" s="30"/>
      <c r="G1014" s="31">
        <f t="shared" si="455"/>
        <v>0</v>
      </c>
      <c r="H1014" s="61">
        <v>0</v>
      </c>
      <c r="I1014" s="62">
        <f t="shared" si="459"/>
        <v>0</v>
      </c>
      <c r="J1014" s="63">
        <f t="shared" si="460"/>
        <v>1</v>
      </c>
      <c r="K1014" s="97">
        <f t="shared" si="461"/>
        <v>0</v>
      </c>
    </row>
    <row r="1015" spans="1:11" x14ac:dyDescent="0.3">
      <c r="A1015" s="9"/>
      <c r="B1015" s="8" t="s">
        <v>530</v>
      </c>
      <c r="C1015" s="16" t="s">
        <v>105</v>
      </c>
      <c r="D1015" s="16">
        <v>1</v>
      </c>
      <c r="E1015" s="16"/>
      <c r="F1015" s="30"/>
      <c r="G1015" s="31">
        <f t="shared" si="455"/>
        <v>0</v>
      </c>
      <c r="H1015" s="61">
        <v>0</v>
      </c>
      <c r="I1015" s="62">
        <f t="shared" si="459"/>
        <v>0</v>
      </c>
      <c r="J1015" s="63">
        <f t="shared" si="460"/>
        <v>1</v>
      </c>
      <c r="K1015" s="97">
        <f t="shared" si="461"/>
        <v>0</v>
      </c>
    </row>
    <row r="1016" spans="1:11" x14ac:dyDescent="0.3">
      <c r="A1016" s="9"/>
      <c r="B1016" s="8" t="s">
        <v>531</v>
      </c>
      <c r="C1016" s="16" t="s">
        <v>129</v>
      </c>
      <c r="D1016" s="16">
        <v>2</v>
      </c>
      <c r="E1016" s="16"/>
      <c r="F1016" s="30"/>
      <c r="G1016" s="31">
        <f t="shared" si="455"/>
        <v>0</v>
      </c>
      <c r="H1016" s="61">
        <v>0</v>
      </c>
      <c r="I1016" s="62">
        <f t="shared" si="459"/>
        <v>0</v>
      </c>
      <c r="J1016" s="63">
        <f t="shared" si="460"/>
        <v>1</v>
      </c>
      <c r="K1016" s="97">
        <f t="shared" si="461"/>
        <v>0</v>
      </c>
    </row>
    <row r="1017" spans="1:11" x14ac:dyDescent="0.3">
      <c r="A1017" s="9"/>
      <c r="B1017" s="8" t="s">
        <v>532</v>
      </c>
      <c r="C1017" s="16" t="s">
        <v>129</v>
      </c>
      <c r="D1017" s="16">
        <v>1</v>
      </c>
      <c r="E1017" s="16"/>
      <c r="F1017" s="30"/>
      <c r="G1017" s="31">
        <f t="shared" si="455"/>
        <v>0</v>
      </c>
      <c r="H1017" s="61">
        <v>0</v>
      </c>
      <c r="I1017" s="62">
        <f t="shared" si="459"/>
        <v>0</v>
      </c>
      <c r="J1017" s="63">
        <f t="shared" si="460"/>
        <v>1</v>
      </c>
      <c r="K1017" s="97">
        <f t="shared" si="461"/>
        <v>0</v>
      </c>
    </row>
    <row r="1018" spans="1:11" x14ac:dyDescent="0.3">
      <c r="A1018" s="9"/>
      <c r="B1018" s="84" t="s">
        <v>527</v>
      </c>
      <c r="C1018" s="16" t="s">
        <v>129</v>
      </c>
      <c r="D1018" s="16">
        <v>2</v>
      </c>
      <c r="E1018" s="16"/>
      <c r="F1018" s="30"/>
      <c r="G1018" s="31">
        <f t="shared" si="455"/>
        <v>0</v>
      </c>
      <c r="H1018" s="61">
        <v>0</v>
      </c>
      <c r="I1018" s="62">
        <f t="shared" si="459"/>
        <v>0</v>
      </c>
      <c r="J1018" s="63">
        <f t="shared" si="460"/>
        <v>1</v>
      </c>
      <c r="K1018" s="97">
        <f t="shared" si="461"/>
        <v>0</v>
      </c>
    </row>
    <row r="1019" spans="1:11" x14ac:dyDescent="0.3">
      <c r="A1019" s="9"/>
      <c r="B1019" s="8" t="s">
        <v>528</v>
      </c>
      <c r="C1019" s="16" t="s">
        <v>129</v>
      </c>
      <c r="D1019" s="16">
        <v>2</v>
      </c>
      <c r="E1019" s="16"/>
      <c r="F1019" s="30"/>
      <c r="G1019" s="31">
        <f t="shared" si="455"/>
        <v>0</v>
      </c>
      <c r="H1019" s="61">
        <v>0</v>
      </c>
      <c r="I1019" s="62">
        <f t="shared" si="459"/>
        <v>0</v>
      </c>
      <c r="J1019" s="63">
        <f t="shared" si="460"/>
        <v>1</v>
      </c>
      <c r="K1019" s="97">
        <f t="shared" si="461"/>
        <v>0</v>
      </c>
    </row>
    <row r="1020" spans="1:11" ht="27" x14ac:dyDescent="0.3">
      <c r="A1020" s="9"/>
      <c r="B1020" s="8" t="s">
        <v>529</v>
      </c>
      <c r="C1020" s="16" t="s">
        <v>105</v>
      </c>
      <c r="D1020" s="16">
        <v>1</v>
      </c>
      <c r="E1020" s="16"/>
      <c r="F1020" s="30"/>
      <c r="G1020" s="31">
        <f t="shared" si="455"/>
        <v>0</v>
      </c>
      <c r="H1020" s="61">
        <v>0</v>
      </c>
      <c r="I1020" s="62">
        <f t="shared" si="459"/>
        <v>0</v>
      </c>
      <c r="J1020" s="63">
        <f t="shared" si="460"/>
        <v>1</v>
      </c>
      <c r="K1020" s="97">
        <f t="shared" si="461"/>
        <v>0</v>
      </c>
    </row>
    <row r="1021" spans="1:11" x14ac:dyDescent="0.3">
      <c r="A1021" s="9"/>
      <c r="B1021" s="8" t="s">
        <v>175</v>
      </c>
      <c r="C1021" s="16" t="s">
        <v>105</v>
      </c>
      <c r="D1021" s="16">
        <v>1</v>
      </c>
      <c r="E1021" s="16"/>
      <c r="F1021" s="30"/>
      <c r="G1021" s="31">
        <f t="shared" si="455"/>
        <v>0</v>
      </c>
      <c r="H1021" s="61">
        <v>0</v>
      </c>
      <c r="I1021" s="62">
        <f t="shared" si="459"/>
        <v>0</v>
      </c>
      <c r="J1021" s="63">
        <f t="shared" si="460"/>
        <v>1</v>
      </c>
      <c r="K1021" s="97">
        <f t="shared" si="461"/>
        <v>0</v>
      </c>
    </row>
    <row r="1022" spans="1:11" x14ac:dyDescent="0.3">
      <c r="A1022" s="9"/>
      <c r="B1022" s="8"/>
      <c r="C1022" s="16"/>
      <c r="D1022" s="16"/>
      <c r="E1022" s="16"/>
      <c r="F1022" s="30"/>
      <c r="G1022" s="31" t="str">
        <f t="shared" si="455"/>
        <v/>
      </c>
      <c r="H1022" s="61"/>
      <c r="I1022" s="62"/>
      <c r="J1022" s="63"/>
      <c r="K1022" s="97"/>
    </row>
    <row r="1023" spans="1:11" x14ac:dyDescent="0.3">
      <c r="A1023" s="9"/>
      <c r="B1023" s="27" t="s">
        <v>533</v>
      </c>
      <c r="C1023" s="16"/>
      <c r="D1023" s="16"/>
      <c r="E1023" s="16"/>
      <c r="F1023" s="30"/>
      <c r="G1023" s="31" t="str">
        <f t="shared" si="455"/>
        <v/>
      </c>
      <c r="H1023" s="61"/>
      <c r="I1023" s="62" t="str">
        <f t="shared" ref="I1023:I1031" si="462">IF(H1023="","",H1023*G1023)</f>
        <v/>
      </c>
      <c r="J1023" s="63" t="str">
        <f t="shared" ref="J1023:J1031" si="463">IF(H1023="","",1-H1023)</f>
        <v/>
      </c>
      <c r="K1023" s="97" t="str">
        <f t="shared" ref="K1023:K1031" si="464">IF(J1023="","",J1023*G1023)</f>
        <v/>
      </c>
    </row>
    <row r="1024" spans="1:11" x14ac:dyDescent="0.3">
      <c r="A1024" s="9"/>
      <c r="B1024" s="8" t="s">
        <v>181</v>
      </c>
      <c r="C1024" s="16" t="s">
        <v>105</v>
      </c>
      <c r="D1024" s="16">
        <v>1</v>
      </c>
      <c r="E1024" s="16"/>
      <c r="F1024" s="30"/>
      <c r="G1024" s="31">
        <f t="shared" si="455"/>
        <v>0</v>
      </c>
      <c r="H1024" s="61">
        <v>0</v>
      </c>
      <c r="I1024" s="62">
        <f t="shared" si="462"/>
        <v>0</v>
      </c>
      <c r="J1024" s="63">
        <f t="shared" si="463"/>
        <v>1</v>
      </c>
      <c r="K1024" s="97">
        <f t="shared" si="464"/>
        <v>0</v>
      </c>
    </row>
    <row r="1025" spans="1:11" x14ac:dyDescent="0.3">
      <c r="A1025" s="9"/>
      <c r="B1025" s="8" t="s">
        <v>530</v>
      </c>
      <c r="C1025" s="16" t="s">
        <v>105</v>
      </c>
      <c r="D1025" s="16">
        <v>1</v>
      </c>
      <c r="E1025" s="16"/>
      <c r="F1025" s="30"/>
      <c r="G1025" s="31">
        <f t="shared" si="455"/>
        <v>0</v>
      </c>
      <c r="H1025" s="61">
        <v>0</v>
      </c>
      <c r="I1025" s="62">
        <f t="shared" si="462"/>
        <v>0</v>
      </c>
      <c r="J1025" s="63">
        <f t="shared" si="463"/>
        <v>1</v>
      </c>
      <c r="K1025" s="97">
        <f t="shared" si="464"/>
        <v>0</v>
      </c>
    </row>
    <row r="1026" spans="1:11" x14ac:dyDescent="0.3">
      <c r="A1026" s="9"/>
      <c r="B1026" s="8" t="s">
        <v>531</v>
      </c>
      <c r="C1026" s="16" t="s">
        <v>129</v>
      </c>
      <c r="D1026" s="16">
        <v>2</v>
      </c>
      <c r="E1026" s="16"/>
      <c r="F1026" s="30"/>
      <c r="G1026" s="31">
        <f t="shared" si="455"/>
        <v>0</v>
      </c>
      <c r="H1026" s="61">
        <v>0</v>
      </c>
      <c r="I1026" s="62">
        <f t="shared" si="462"/>
        <v>0</v>
      </c>
      <c r="J1026" s="63">
        <f t="shared" si="463"/>
        <v>1</v>
      </c>
      <c r="K1026" s="97">
        <f t="shared" si="464"/>
        <v>0</v>
      </c>
    </row>
    <row r="1027" spans="1:11" x14ac:dyDescent="0.3">
      <c r="A1027" s="9"/>
      <c r="B1027" s="8" t="s">
        <v>534</v>
      </c>
      <c r="C1027" s="16" t="s">
        <v>105</v>
      </c>
      <c r="D1027" s="16">
        <v>1</v>
      </c>
      <c r="E1027" s="16"/>
      <c r="F1027" s="30"/>
      <c r="G1027" s="31">
        <f t="shared" si="455"/>
        <v>0</v>
      </c>
      <c r="H1027" s="61">
        <v>0</v>
      </c>
      <c r="I1027" s="62">
        <f t="shared" si="462"/>
        <v>0</v>
      </c>
      <c r="J1027" s="63">
        <f t="shared" si="463"/>
        <v>1</v>
      </c>
      <c r="K1027" s="97">
        <f t="shared" si="464"/>
        <v>0</v>
      </c>
    </row>
    <row r="1028" spans="1:11" x14ac:dyDescent="0.3">
      <c r="A1028" s="9"/>
      <c r="B1028" s="8" t="s">
        <v>532</v>
      </c>
      <c r="C1028" s="16" t="s">
        <v>129</v>
      </c>
      <c r="D1028" s="16">
        <v>1</v>
      </c>
      <c r="E1028" s="16"/>
      <c r="F1028" s="30"/>
      <c r="G1028" s="31">
        <f t="shared" si="455"/>
        <v>0</v>
      </c>
      <c r="H1028" s="61">
        <v>0</v>
      </c>
      <c r="I1028" s="62">
        <f t="shared" si="462"/>
        <v>0</v>
      </c>
      <c r="J1028" s="63">
        <f t="shared" si="463"/>
        <v>1</v>
      </c>
      <c r="K1028" s="97">
        <f t="shared" si="464"/>
        <v>0</v>
      </c>
    </row>
    <row r="1029" spans="1:11" x14ac:dyDescent="0.3">
      <c r="A1029" s="9"/>
      <c r="B1029" s="8" t="s">
        <v>535</v>
      </c>
      <c r="C1029" s="16" t="s">
        <v>105</v>
      </c>
      <c r="D1029" s="16">
        <v>1</v>
      </c>
      <c r="E1029" s="16"/>
      <c r="F1029" s="30"/>
      <c r="G1029" s="31">
        <f t="shared" si="455"/>
        <v>0</v>
      </c>
      <c r="H1029" s="61">
        <v>0</v>
      </c>
      <c r="I1029" s="62">
        <f t="shared" si="462"/>
        <v>0</v>
      </c>
      <c r="J1029" s="63">
        <f t="shared" si="463"/>
        <v>1</v>
      </c>
      <c r="K1029" s="97">
        <f t="shared" si="464"/>
        <v>0</v>
      </c>
    </row>
    <row r="1030" spans="1:11" ht="27" x14ac:dyDescent="0.3">
      <c r="A1030" s="9"/>
      <c r="B1030" s="8" t="s">
        <v>536</v>
      </c>
      <c r="C1030" s="16" t="s">
        <v>105</v>
      </c>
      <c r="D1030" s="16">
        <v>1</v>
      </c>
      <c r="E1030" s="16"/>
      <c r="F1030" s="30"/>
      <c r="G1030" s="31">
        <f t="shared" si="455"/>
        <v>0</v>
      </c>
      <c r="H1030" s="61">
        <v>0</v>
      </c>
      <c r="I1030" s="62">
        <f t="shared" si="462"/>
        <v>0</v>
      </c>
      <c r="J1030" s="63">
        <f t="shared" si="463"/>
        <v>1</v>
      </c>
      <c r="K1030" s="97">
        <f t="shared" si="464"/>
        <v>0</v>
      </c>
    </row>
    <row r="1031" spans="1:11" x14ac:dyDescent="0.3">
      <c r="A1031" s="9"/>
      <c r="B1031" s="8" t="s">
        <v>175</v>
      </c>
      <c r="C1031" s="16" t="s">
        <v>105</v>
      </c>
      <c r="D1031" s="16">
        <v>1</v>
      </c>
      <c r="E1031" s="16"/>
      <c r="F1031" s="30"/>
      <c r="G1031" s="31">
        <f t="shared" si="455"/>
        <v>0</v>
      </c>
      <c r="H1031" s="61">
        <v>0</v>
      </c>
      <c r="I1031" s="62">
        <f t="shared" si="462"/>
        <v>0</v>
      </c>
      <c r="J1031" s="63">
        <f t="shared" si="463"/>
        <v>1</v>
      </c>
      <c r="K1031" s="97">
        <f t="shared" si="464"/>
        <v>0</v>
      </c>
    </row>
    <row r="1032" spans="1:11" x14ac:dyDescent="0.3">
      <c r="A1032" s="9"/>
      <c r="B1032" s="8"/>
      <c r="C1032" s="16"/>
      <c r="D1032" s="16"/>
      <c r="E1032" s="16"/>
      <c r="F1032" s="30"/>
      <c r="G1032" s="31" t="str">
        <f t="shared" si="455"/>
        <v/>
      </c>
      <c r="H1032" s="61"/>
      <c r="I1032" s="62"/>
      <c r="J1032" s="63"/>
      <c r="K1032" s="97"/>
    </row>
    <row r="1033" spans="1:11" x14ac:dyDescent="0.3">
      <c r="A1033" s="9"/>
      <c r="B1033" s="6"/>
      <c r="C1033" s="16"/>
      <c r="D1033" s="16"/>
      <c r="E1033" s="16"/>
      <c r="F1033" s="30"/>
      <c r="G1033" s="31" t="str">
        <f t="shared" si="455"/>
        <v/>
      </c>
      <c r="H1033" s="61"/>
      <c r="I1033" s="62" t="str">
        <f t="shared" si="459"/>
        <v/>
      </c>
      <c r="J1033" s="63" t="str">
        <f t="shared" si="460"/>
        <v/>
      </c>
      <c r="K1033" s="97" t="str">
        <f t="shared" si="461"/>
        <v/>
      </c>
    </row>
    <row r="1034" spans="1:11" ht="15.6" x14ac:dyDescent="0.3">
      <c r="A1034" s="13"/>
      <c r="B1034" s="40" t="str">
        <f>CONCATENATE("SOUS TOTAL","  -  ", A978, "  -  ", B978)</f>
        <v>SOUS TOTAL  -  6.1.  -  CVC</v>
      </c>
      <c r="C1034" s="20"/>
      <c r="D1034" s="20"/>
      <c r="E1034" s="20"/>
      <c r="F1034" s="38"/>
      <c r="G1034" s="45">
        <f>SUBTOTAL(9,G978:G1033)</f>
        <v>0</v>
      </c>
      <c r="H1034" s="61"/>
      <c r="I1034" s="65">
        <f>SUBTOTAL(9,I978:I1033)</f>
        <v>0</v>
      </c>
      <c r="J1034" s="63" t="str">
        <f t="shared" si="460"/>
        <v/>
      </c>
      <c r="K1034" s="45">
        <f>SUBTOTAL(9,K978:K1033)</f>
        <v>0</v>
      </c>
    </row>
    <row r="1035" spans="1:11" x14ac:dyDescent="0.3">
      <c r="A1035" s="9"/>
      <c r="B1035" s="8"/>
      <c r="C1035" s="16"/>
      <c r="D1035" s="16"/>
      <c r="E1035" s="16"/>
      <c r="F1035" s="30"/>
      <c r="G1035" s="31" t="str">
        <f t="shared" si="455"/>
        <v/>
      </c>
      <c r="H1035" s="61"/>
      <c r="I1035" s="62" t="str">
        <f t="shared" si="459"/>
        <v/>
      </c>
      <c r="J1035" s="63" t="str">
        <f t="shared" si="460"/>
        <v/>
      </c>
      <c r="K1035" s="97" t="str">
        <f t="shared" si="461"/>
        <v/>
      </c>
    </row>
    <row r="1036" spans="1:11" x14ac:dyDescent="0.3">
      <c r="A1036" s="9"/>
      <c r="B1036" s="8"/>
      <c r="C1036" s="16"/>
      <c r="D1036" s="16"/>
      <c r="E1036" s="16"/>
      <c r="F1036" s="30"/>
      <c r="G1036" s="31" t="str">
        <f t="shared" si="455"/>
        <v/>
      </c>
      <c r="H1036" s="61"/>
      <c r="I1036" s="62" t="str">
        <f t="shared" si="459"/>
        <v/>
      </c>
      <c r="J1036" s="63" t="str">
        <f t="shared" si="460"/>
        <v/>
      </c>
      <c r="K1036" s="97" t="str">
        <f t="shared" si="461"/>
        <v/>
      </c>
    </row>
    <row r="1037" spans="1:11" ht="15.6" x14ac:dyDescent="0.3">
      <c r="A1037" s="15" t="s">
        <v>537</v>
      </c>
      <c r="B1037" s="26" t="s">
        <v>94</v>
      </c>
      <c r="C1037" s="16"/>
      <c r="D1037" s="16"/>
      <c r="E1037" s="16"/>
      <c r="F1037" s="30"/>
      <c r="G1037" s="31" t="str">
        <f t="shared" si="455"/>
        <v/>
      </c>
      <c r="H1037" s="61"/>
      <c r="I1037" s="62" t="str">
        <f t="shared" si="459"/>
        <v/>
      </c>
      <c r="J1037" s="63" t="str">
        <f t="shared" si="460"/>
        <v/>
      </c>
      <c r="K1037" s="97" t="str">
        <f t="shared" si="461"/>
        <v/>
      </c>
    </row>
    <row r="1038" spans="1:11" x14ac:dyDescent="0.3">
      <c r="A1038" s="9"/>
      <c r="B1038" s="27" t="s">
        <v>184</v>
      </c>
      <c r="C1038" s="16"/>
      <c r="D1038" s="16"/>
      <c r="E1038" s="16"/>
      <c r="F1038" s="30"/>
      <c r="G1038" s="31" t="str">
        <f t="shared" si="455"/>
        <v/>
      </c>
      <c r="H1038" s="61"/>
      <c r="I1038" s="62" t="str">
        <f t="shared" si="459"/>
        <v/>
      </c>
      <c r="J1038" s="63" t="str">
        <f t="shared" si="460"/>
        <v/>
      </c>
      <c r="K1038" s="97" t="str">
        <f t="shared" si="461"/>
        <v/>
      </c>
    </row>
    <row r="1039" spans="1:11" x14ac:dyDescent="0.3">
      <c r="A1039" s="9"/>
      <c r="B1039" s="8" t="s">
        <v>185</v>
      </c>
      <c r="C1039" s="16" t="s">
        <v>105</v>
      </c>
      <c r="D1039" s="16">
        <v>1</v>
      </c>
      <c r="E1039" s="16"/>
      <c r="F1039" s="30"/>
      <c r="G1039" s="31">
        <f t="shared" si="455"/>
        <v>0</v>
      </c>
      <c r="H1039" s="61">
        <v>1</v>
      </c>
      <c r="I1039" s="62">
        <f t="shared" si="459"/>
        <v>0</v>
      </c>
      <c r="J1039" s="63">
        <f t="shared" si="460"/>
        <v>0</v>
      </c>
      <c r="K1039" s="97">
        <f t="shared" si="461"/>
        <v>0</v>
      </c>
    </row>
    <row r="1040" spans="1:11" x14ac:dyDescent="0.3">
      <c r="A1040" s="9"/>
      <c r="B1040" s="8" t="s">
        <v>186</v>
      </c>
      <c r="C1040" s="16" t="s">
        <v>105</v>
      </c>
      <c r="D1040" s="16">
        <v>1</v>
      </c>
      <c r="E1040" s="16"/>
      <c r="F1040" s="30"/>
      <c r="G1040" s="31">
        <f t="shared" si="455"/>
        <v>0</v>
      </c>
      <c r="H1040" s="61">
        <v>1</v>
      </c>
      <c r="I1040" s="62">
        <f t="shared" si="459"/>
        <v>0</v>
      </c>
      <c r="J1040" s="63">
        <f t="shared" si="460"/>
        <v>0</v>
      </c>
      <c r="K1040" s="97">
        <f t="shared" si="461"/>
        <v>0</v>
      </c>
    </row>
    <row r="1041" spans="1:11" x14ac:dyDescent="0.3">
      <c r="A1041" s="9"/>
      <c r="B1041" s="6"/>
      <c r="C1041" s="16"/>
      <c r="D1041" s="16"/>
      <c r="E1041" s="16"/>
      <c r="F1041" s="30"/>
      <c r="G1041" s="31" t="str">
        <f t="shared" si="455"/>
        <v/>
      </c>
      <c r="H1041" s="61"/>
      <c r="I1041" s="62" t="str">
        <f t="shared" si="459"/>
        <v/>
      </c>
      <c r="J1041" s="63" t="str">
        <f t="shared" si="460"/>
        <v/>
      </c>
      <c r="K1041" s="97" t="str">
        <f t="shared" si="461"/>
        <v/>
      </c>
    </row>
    <row r="1042" spans="1:11" ht="15.6" x14ac:dyDescent="0.3">
      <c r="A1042" s="13"/>
      <c r="B1042" s="40" t="str">
        <f>CONCATENATE("SOUS TOTAL","  -  ", A1037, "  -  ", B1037)</f>
        <v>SOUS TOTAL  -  6.2.  -  PLB</v>
      </c>
      <c r="C1042" s="20"/>
      <c r="D1042" s="20"/>
      <c r="E1042" s="20"/>
      <c r="F1042" s="38"/>
      <c r="G1042" s="45">
        <f>SUBTOTAL(9,G1037:G1041)</f>
        <v>0</v>
      </c>
      <c r="H1042" s="61"/>
      <c r="I1042" s="65">
        <f>SUBTOTAL(9,I1037:I1041)</f>
        <v>0</v>
      </c>
      <c r="J1042" s="63" t="str">
        <f t="shared" si="460"/>
        <v/>
      </c>
      <c r="K1042" s="45">
        <f>SUBTOTAL(9,K1037:K1041)</f>
        <v>0</v>
      </c>
    </row>
    <row r="1043" spans="1:11" x14ac:dyDescent="0.3">
      <c r="A1043" s="9"/>
      <c r="B1043" s="6"/>
      <c r="C1043" s="16"/>
      <c r="D1043" s="16"/>
      <c r="E1043" s="16"/>
      <c r="F1043" s="30"/>
      <c r="G1043" s="31" t="str">
        <f t="shared" ref="G1043" si="465">IF(D1043="","",F1043*D1043)</f>
        <v/>
      </c>
      <c r="H1043" s="61"/>
      <c r="I1043" s="62" t="str">
        <f t="shared" si="459"/>
        <v/>
      </c>
      <c r="J1043" s="63" t="str">
        <f t="shared" si="460"/>
        <v/>
      </c>
      <c r="K1043" s="97" t="str">
        <f t="shared" si="461"/>
        <v/>
      </c>
    </row>
    <row r="1044" spans="1:11" ht="15.6" x14ac:dyDescent="0.3">
      <c r="A1044" s="13"/>
      <c r="B1044" s="40" t="str">
        <f>CONCATENATE("SOUS TOTAL","  -  ", A975, "  -  ", B975)</f>
        <v>SOUS TOTAL  -  6.  -  ELECTRICITE ET REGULATION</v>
      </c>
      <c r="C1044" s="20"/>
      <c r="D1044" s="20"/>
      <c r="E1044" s="20"/>
      <c r="F1044" s="38"/>
      <c r="G1044" s="45">
        <f>SUBTOTAL(9,G975:G1043)</f>
        <v>0</v>
      </c>
      <c r="H1044" s="61"/>
      <c r="I1044" s="65">
        <f>SUBTOTAL(9,I975:I1043)</f>
        <v>0</v>
      </c>
      <c r="J1044" s="63" t="str">
        <f t="shared" si="460"/>
        <v/>
      </c>
      <c r="K1044" s="45">
        <f>SUBTOTAL(9,K975:K1043)</f>
        <v>0</v>
      </c>
    </row>
    <row r="1045" spans="1:11" x14ac:dyDescent="0.3">
      <c r="A1045" s="9"/>
      <c r="B1045" s="6"/>
      <c r="C1045" s="16"/>
      <c r="D1045" s="16"/>
      <c r="E1045" s="16"/>
      <c r="F1045" s="30"/>
      <c r="G1045" s="31" t="str">
        <f t="shared" ref="G1045:G1062" si="466">IF(D1045="","",F1045*D1045)</f>
        <v/>
      </c>
      <c r="H1045" s="61"/>
      <c r="I1045" s="62" t="str">
        <f t="shared" si="459"/>
        <v/>
      </c>
      <c r="J1045" s="63" t="str">
        <f t="shared" si="460"/>
        <v/>
      </c>
      <c r="K1045" s="97" t="str">
        <f t="shared" si="461"/>
        <v/>
      </c>
    </row>
    <row r="1046" spans="1:11" x14ac:dyDescent="0.3">
      <c r="A1046" s="9"/>
      <c r="B1046" s="6"/>
      <c r="C1046" s="16"/>
      <c r="D1046" s="16"/>
      <c r="E1046" s="16"/>
      <c r="F1046" s="30"/>
      <c r="G1046" s="31" t="str">
        <f t="shared" si="466"/>
        <v/>
      </c>
      <c r="H1046" s="61"/>
      <c r="I1046" s="62" t="str">
        <f t="shared" si="459"/>
        <v/>
      </c>
      <c r="J1046" s="63" t="str">
        <f t="shared" si="460"/>
        <v/>
      </c>
      <c r="K1046" s="97" t="str">
        <f t="shared" si="461"/>
        <v/>
      </c>
    </row>
    <row r="1047" spans="1:11" ht="15.6" x14ac:dyDescent="0.3">
      <c r="A1047" s="15" t="s">
        <v>90</v>
      </c>
      <c r="B1047" s="26" t="s">
        <v>96</v>
      </c>
      <c r="C1047" s="16"/>
      <c r="D1047" s="16"/>
      <c r="E1047" s="16"/>
      <c r="F1047" s="30"/>
      <c r="G1047" s="31" t="str">
        <f t="shared" si="466"/>
        <v/>
      </c>
      <c r="H1047" s="61"/>
      <c r="I1047" s="62" t="str">
        <f t="shared" si="459"/>
        <v/>
      </c>
      <c r="J1047" s="63" t="str">
        <f t="shared" si="460"/>
        <v/>
      </c>
      <c r="K1047" s="97" t="str">
        <f t="shared" si="461"/>
        <v/>
      </c>
    </row>
    <row r="1048" spans="1:11" x14ac:dyDescent="0.3">
      <c r="A1048" s="9"/>
      <c r="B1048" s="6"/>
      <c r="C1048" s="16"/>
      <c r="D1048" s="16"/>
      <c r="E1048" s="16"/>
      <c r="F1048" s="30"/>
      <c r="G1048" s="31" t="str">
        <f t="shared" si="466"/>
        <v/>
      </c>
      <c r="H1048" s="61"/>
      <c r="I1048" s="62" t="str">
        <f t="shared" si="459"/>
        <v/>
      </c>
      <c r="J1048" s="63" t="str">
        <f t="shared" si="460"/>
        <v/>
      </c>
      <c r="K1048" s="97" t="str">
        <f t="shared" si="461"/>
        <v/>
      </c>
    </row>
    <row r="1049" spans="1:11" x14ac:dyDescent="0.3">
      <c r="A1049" s="9"/>
      <c r="B1049" s="6"/>
      <c r="C1049" s="16"/>
      <c r="D1049" s="16"/>
      <c r="E1049" s="16"/>
      <c r="F1049" s="30"/>
      <c r="G1049" s="31" t="str">
        <f t="shared" si="466"/>
        <v/>
      </c>
      <c r="H1049" s="61"/>
      <c r="I1049" s="62" t="str">
        <f t="shared" si="459"/>
        <v/>
      </c>
      <c r="J1049" s="63" t="str">
        <f t="shared" si="460"/>
        <v/>
      </c>
      <c r="K1049" s="97" t="str">
        <f t="shared" si="461"/>
        <v/>
      </c>
    </row>
    <row r="1050" spans="1:11" ht="15.6" x14ac:dyDescent="0.3">
      <c r="A1050" s="15" t="s">
        <v>92</v>
      </c>
      <c r="B1050" s="26" t="s">
        <v>97</v>
      </c>
      <c r="C1050" s="16"/>
      <c r="D1050" s="16"/>
      <c r="E1050" s="16"/>
      <c r="F1050" s="30"/>
      <c r="G1050" s="31" t="str">
        <f t="shared" si="466"/>
        <v/>
      </c>
      <c r="H1050" s="61"/>
      <c r="I1050" s="62" t="str">
        <f t="shared" si="459"/>
        <v/>
      </c>
      <c r="J1050" s="63" t="str">
        <f t="shared" si="460"/>
        <v/>
      </c>
      <c r="K1050" s="97" t="str">
        <f t="shared" si="461"/>
        <v/>
      </c>
    </row>
    <row r="1051" spans="1:11" x14ac:dyDescent="0.3">
      <c r="A1051" s="9"/>
      <c r="B1051" s="6"/>
      <c r="C1051" s="16"/>
      <c r="D1051" s="16"/>
      <c r="E1051" s="16"/>
      <c r="F1051" s="30"/>
      <c r="G1051" s="31" t="str">
        <f t="shared" si="466"/>
        <v/>
      </c>
      <c r="H1051" s="61"/>
      <c r="I1051" s="62" t="str">
        <f t="shared" si="459"/>
        <v/>
      </c>
      <c r="J1051" s="63" t="str">
        <f t="shared" si="460"/>
        <v/>
      </c>
      <c r="K1051" s="97" t="str">
        <f t="shared" si="461"/>
        <v/>
      </c>
    </row>
    <row r="1052" spans="1:11" x14ac:dyDescent="0.3">
      <c r="A1052" s="9"/>
      <c r="B1052" s="6"/>
      <c r="C1052" s="16"/>
      <c r="D1052" s="16"/>
      <c r="E1052" s="16"/>
      <c r="F1052" s="30"/>
      <c r="G1052" s="31" t="str">
        <f t="shared" si="466"/>
        <v/>
      </c>
      <c r="H1052" s="61"/>
      <c r="I1052" s="62" t="str">
        <f t="shared" si="459"/>
        <v/>
      </c>
      <c r="J1052" s="63" t="str">
        <f t="shared" si="460"/>
        <v/>
      </c>
      <c r="K1052" s="97" t="str">
        <f t="shared" si="461"/>
        <v/>
      </c>
    </row>
    <row r="1053" spans="1:11" ht="15.6" x14ac:dyDescent="0.3">
      <c r="A1053" s="15" t="s">
        <v>550</v>
      </c>
      <c r="B1053" s="26" t="s">
        <v>98</v>
      </c>
      <c r="C1053" s="16" t="s">
        <v>156</v>
      </c>
      <c r="D1053" s="16"/>
      <c r="E1053" s="16"/>
      <c r="F1053" s="30"/>
      <c r="G1053" s="31" t="str">
        <f t="shared" si="466"/>
        <v/>
      </c>
      <c r="H1053" s="61"/>
      <c r="I1053" s="62" t="str">
        <f t="shared" si="459"/>
        <v/>
      </c>
      <c r="J1053" s="63" t="str">
        <f t="shared" si="460"/>
        <v/>
      </c>
      <c r="K1053" s="97" t="str">
        <f t="shared" si="461"/>
        <v/>
      </c>
    </row>
    <row r="1054" spans="1:11" x14ac:dyDescent="0.3">
      <c r="A1054" s="9"/>
      <c r="B1054" s="6"/>
      <c r="C1054" s="16"/>
      <c r="D1054" s="16"/>
      <c r="E1054" s="16"/>
      <c r="F1054" s="30"/>
      <c r="G1054" s="31" t="str">
        <f t="shared" si="466"/>
        <v/>
      </c>
      <c r="H1054" s="61"/>
      <c r="I1054" s="62" t="str">
        <f t="shared" si="459"/>
        <v/>
      </c>
      <c r="J1054" s="63" t="str">
        <f t="shared" si="460"/>
        <v/>
      </c>
      <c r="K1054" s="97" t="str">
        <f t="shared" si="461"/>
        <v/>
      </c>
    </row>
    <row r="1055" spans="1:11" x14ac:dyDescent="0.3">
      <c r="A1055" s="9"/>
      <c r="B1055" s="6"/>
      <c r="C1055" s="16"/>
      <c r="D1055" s="16"/>
      <c r="E1055" s="16"/>
      <c r="F1055" s="30"/>
      <c r="G1055" s="31" t="str">
        <f t="shared" si="466"/>
        <v/>
      </c>
      <c r="H1055" s="61"/>
      <c r="I1055" s="62" t="str">
        <f t="shared" si="459"/>
        <v/>
      </c>
      <c r="J1055" s="63" t="str">
        <f t="shared" si="460"/>
        <v/>
      </c>
      <c r="K1055" s="97" t="str">
        <f t="shared" si="461"/>
        <v/>
      </c>
    </row>
    <row r="1056" spans="1:11" ht="15.6" x14ac:dyDescent="0.3">
      <c r="A1056" s="15" t="s">
        <v>551</v>
      </c>
      <c r="B1056" s="26" t="s">
        <v>99</v>
      </c>
      <c r="C1056" s="16"/>
      <c r="D1056" s="16"/>
      <c r="E1056" s="16"/>
      <c r="F1056" s="30"/>
      <c r="G1056" s="31" t="str">
        <f t="shared" si="466"/>
        <v/>
      </c>
      <c r="H1056" s="61"/>
      <c r="I1056" s="62" t="str">
        <f t="shared" si="459"/>
        <v/>
      </c>
      <c r="J1056" s="63" t="str">
        <f t="shared" si="460"/>
        <v/>
      </c>
      <c r="K1056" s="97" t="str">
        <f t="shared" si="461"/>
        <v/>
      </c>
    </row>
    <row r="1057" spans="1:11" x14ac:dyDescent="0.3">
      <c r="A1057" s="9"/>
      <c r="B1057" s="90" t="s">
        <v>538</v>
      </c>
      <c r="C1057" s="16" t="s">
        <v>156</v>
      </c>
      <c r="D1057" s="16"/>
      <c r="E1057" s="16"/>
      <c r="F1057" s="30"/>
      <c r="G1057" s="31" t="str">
        <f t="shared" si="466"/>
        <v/>
      </c>
      <c r="H1057" s="61"/>
      <c r="I1057" s="62" t="str">
        <f t="shared" si="459"/>
        <v/>
      </c>
      <c r="J1057" s="63" t="str">
        <f t="shared" si="460"/>
        <v/>
      </c>
      <c r="K1057" s="97" t="str">
        <f t="shared" si="461"/>
        <v/>
      </c>
    </row>
    <row r="1058" spans="1:11" ht="26.4" x14ac:dyDescent="0.3">
      <c r="A1058" s="9"/>
      <c r="B1058" s="7" t="s">
        <v>539</v>
      </c>
      <c r="C1058" s="16" t="s">
        <v>105</v>
      </c>
      <c r="D1058" s="16">
        <v>1</v>
      </c>
      <c r="E1058" s="16"/>
      <c r="F1058" s="30"/>
      <c r="G1058" s="31">
        <f t="shared" si="466"/>
        <v>0</v>
      </c>
      <c r="H1058" s="61">
        <v>1</v>
      </c>
      <c r="I1058" s="62">
        <f t="shared" ref="I1058:I1060" si="467">IF(H1058="","",H1058*G1058)</f>
        <v>0</v>
      </c>
      <c r="J1058" s="63">
        <f t="shared" ref="J1058:J1060" si="468">IF(H1058="","",1-H1058)</f>
        <v>0</v>
      </c>
      <c r="K1058" s="97">
        <f t="shared" ref="K1058:K1060" si="469">IF(J1058="","",J1058*G1058)</f>
        <v>0</v>
      </c>
    </row>
    <row r="1059" spans="1:11" x14ac:dyDescent="0.3">
      <c r="A1059" s="9"/>
      <c r="B1059" s="91" t="s">
        <v>540</v>
      </c>
      <c r="C1059" s="16" t="s">
        <v>105</v>
      </c>
      <c r="D1059" s="16">
        <v>1</v>
      </c>
      <c r="E1059" s="16"/>
      <c r="F1059" s="30"/>
      <c r="G1059" s="31">
        <f t="shared" si="466"/>
        <v>0</v>
      </c>
      <c r="H1059" s="61">
        <v>1</v>
      </c>
      <c r="I1059" s="62">
        <f t="shared" si="467"/>
        <v>0</v>
      </c>
      <c r="J1059" s="63">
        <f t="shared" si="468"/>
        <v>0</v>
      </c>
      <c r="K1059" s="97">
        <f t="shared" si="469"/>
        <v>0</v>
      </c>
    </row>
    <row r="1060" spans="1:11" x14ac:dyDescent="0.3">
      <c r="A1060" s="9"/>
      <c r="B1060" s="91" t="s">
        <v>541</v>
      </c>
      <c r="C1060" s="16" t="s">
        <v>105</v>
      </c>
      <c r="D1060" s="16">
        <v>1</v>
      </c>
      <c r="E1060" s="16"/>
      <c r="F1060" s="30"/>
      <c r="G1060" s="31">
        <f t="shared" si="466"/>
        <v>0</v>
      </c>
      <c r="H1060" s="61">
        <v>1</v>
      </c>
      <c r="I1060" s="62">
        <f t="shared" si="467"/>
        <v>0</v>
      </c>
      <c r="J1060" s="63">
        <f t="shared" si="468"/>
        <v>0</v>
      </c>
      <c r="K1060" s="97">
        <f t="shared" si="469"/>
        <v>0</v>
      </c>
    </row>
    <row r="1061" spans="1:11" x14ac:dyDescent="0.3">
      <c r="A1061" s="9"/>
      <c r="B1061" s="91"/>
      <c r="C1061" s="16"/>
      <c r="D1061" s="16"/>
      <c r="E1061" s="16"/>
      <c r="F1061" s="30"/>
      <c r="G1061" s="31" t="str">
        <f t="shared" si="466"/>
        <v/>
      </c>
      <c r="H1061" s="61"/>
      <c r="I1061" s="62"/>
      <c r="J1061" s="63"/>
      <c r="K1061" s="97"/>
    </row>
    <row r="1062" spans="1:11" x14ac:dyDescent="0.3">
      <c r="A1062" s="9"/>
      <c r="B1062" s="92" t="s">
        <v>544</v>
      </c>
      <c r="C1062" s="16"/>
      <c r="D1062" s="16"/>
      <c r="E1062" s="16"/>
      <c r="F1062" s="30"/>
      <c r="G1062" s="31" t="str">
        <f t="shared" si="466"/>
        <v/>
      </c>
      <c r="H1062" s="61"/>
      <c r="I1062" s="62" t="str">
        <f t="shared" si="459"/>
        <v/>
      </c>
      <c r="J1062" s="63" t="str">
        <f t="shared" si="460"/>
        <v/>
      </c>
      <c r="K1062" s="97" t="str">
        <f t="shared" si="461"/>
        <v/>
      </c>
    </row>
    <row r="1063" spans="1:11" x14ac:dyDescent="0.3">
      <c r="A1063" s="9"/>
      <c r="B1063" s="7" t="s">
        <v>187</v>
      </c>
      <c r="C1063" s="16" t="s">
        <v>195</v>
      </c>
      <c r="D1063" s="16"/>
      <c r="E1063" s="16"/>
      <c r="F1063" s="30"/>
      <c r="G1063" s="31" t="str">
        <f t="shared" ref="G1063:G1083" si="470">IF(D1063="","",F1063*D1063)</f>
        <v/>
      </c>
      <c r="H1063" s="61"/>
      <c r="I1063" s="62" t="str">
        <f t="shared" ref="I1063:I1065" si="471">IF(H1063="","",H1063*G1063)</f>
        <v/>
      </c>
      <c r="J1063" s="63" t="str">
        <f t="shared" ref="J1063:J1065" si="472">IF(H1063="","",1-H1063)</f>
        <v/>
      </c>
      <c r="K1063" s="97" t="str">
        <f t="shared" ref="K1063:K1065" si="473">IF(J1063="","",J1063*G1063)</f>
        <v/>
      </c>
    </row>
    <row r="1064" spans="1:11" x14ac:dyDescent="0.3">
      <c r="A1064" s="9"/>
      <c r="B1064" s="91" t="s">
        <v>542</v>
      </c>
      <c r="C1064" s="16" t="s">
        <v>156</v>
      </c>
      <c r="D1064" s="16"/>
      <c r="E1064" s="16"/>
      <c r="F1064" s="30"/>
      <c r="G1064" s="31" t="str">
        <f t="shared" si="470"/>
        <v/>
      </c>
      <c r="H1064" s="61"/>
      <c r="I1064" s="62"/>
      <c r="J1064" s="63"/>
      <c r="K1064" s="97"/>
    </row>
    <row r="1065" spans="1:11" ht="26.4" x14ac:dyDescent="0.3">
      <c r="A1065" s="9"/>
      <c r="B1065" s="7" t="s">
        <v>543</v>
      </c>
      <c r="C1065" s="16" t="s">
        <v>105</v>
      </c>
      <c r="D1065" s="16">
        <v>1</v>
      </c>
      <c r="E1065" s="16"/>
      <c r="F1065" s="30"/>
      <c r="G1065" s="31">
        <f t="shared" si="470"/>
        <v>0</v>
      </c>
      <c r="H1065" s="61">
        <v>1</v>
      </c>
      <c r="I1065" s="62">
        <f t="shared" si="471"/>
        <v>0</v>
      </c>
      <c r="J1065" s="63">
        <f t="shared" si="472"/>
        <v>0</v>
      </c>
      <c r="K1065" s="97">
        <f t="shared" si="473"/>
        <v>0</v>
      </c>
    </row>
    <row r="1066" spans="1:11" x14ac:dyDescent="0.3">
      <c r="A1066" s="9"/>
      <c r="B1066" s="7"/>
      <c r="C1066" s="16"/>
      <c r="D1066" s="16"/>
      <c r="E1066" s="16"/>
      <c r="F1066" s="30"/>
      <c r="G1066" s="31" t="str">
        <f t="shared" si="470"/>
        <v/>
      </c>
      <c r="H1066" s="61"/>
      <c r="I1066" s="62"/>
      <c r="J1066" s="63"/>
      <c r="K1066" s="97"/>
    </row>
    <row r="1067" spans="1:11" x14ac:dyDescent="0.3">
      <c r="A1067" s="9"/>
      <c r="B1067" s="92" t="s">
        <v>545</v>
      </c>
      <c r="C1067" s="16"/>
      <c r="D1067" s="16"/>
      <c r="E1067" s="16"/>
      <c r="F1067" s="30"/>
      <c r="G1067" s="31" t="str">
        <f t="shared" si="470"/>
        <v/>
      </c>
      <c r="H1067" s="61"/>
      <c r="I1067" s="62"/>
      <c r="J1067" s="63"/>
      <c r="K1067" s="97"/>
    </row>
    <row r="1068" spans="1:11" x14ac:dyDescent="0.3">
      <c r="A1068" s="9"/>
      <c r="B1068" s="91" t="s">
        <v>546</v>
      </c>
      <c r="C1068" s="16" t="s">
        <v>105</v>
      </c>
      <c r="D1068" s="16">
        <v>1</v>
      </c>
      <c r="E1068" s="16"/>
      <c r="F1068" s="30"/>
      <c r="G1068" s="31">
        <f t="shared" si="470"/>
        <v>0</v>
      </c>
      <c r="H1068" s="61">
        <v>0</v>
      </c>
      <c r="I1068" s="62">
        <f t="shared" ref="I1068:I1069" si="474">IF(H1068="","",H1068*G1068)</f>
        <v>0</v>
      </c>
      <c r="J1068" s="63">
        <f t="shared" ref="J1068:J1069" si="475">IF(H1068="","",1-H1068)</f>
        <v>1</v>
      </c>
      <c r="K1068" s="97">
        <f t="shared" ref="K1068:K1069" si="476">IF(J1068="","",J1068*G1068)</f>
        <v>0</v>
      </c>
    </row>
    <row r="1069" spans="1:11" ht="26.4" x14ac:dyDescent="0.3">
      <c r="A1069" s="9"/>
      <c r="B1069" s="7" t="s">
        <v>547</v>
      </c>
      <c r="C1069" s="16" t="s">
        <v>105</v>
      </c>
      <c r="D1069" s="16">
        <v>1</v>
      </c>
      <c r="E1069" s="16"/>
      <c r="F1069" s="30"/>
      <c r="G1069" s="31">
        <f t="shared" si="470"/>
        <v>0</v>
      </c>
      <c r="H1069" s="61">
        <v>0</v>
      </c>
      <c r="I1069" s="62">
        <f t="shared" si="474"/>
        <v>0</v>
      </c>
      <c r="J1069" s="63">
        <f t="shared" si="475"/>
        <v>1</v>
      </c>
      <c r="K1069" s="97">
        <f t="shared" si="476"/>
        <v>0</v>
      </c>
    </row>
    <row r="1070" spans="1:11" x14ac:dyDescent="0.3">
      <c r="A1070" s="9"/>
      <c r="B1070" s="7"/>
      <c r="C1070" s="16"/>
      <c r="D1070" s="16"/>
      <c r="E1070" s="16"/>
      <c r="F1070" s="30"/>
      <c r="G1070" s="31" t="str">
        <f t="shared" si="470"/>
        <v/>
      </c>
      <c r="H1070" s="61"/>
      <c r="I1070" s="62"/>
      <c r="J1070" s="63"/>
      <c r="K1070" s="97"/>
    </row>
    <row r="1071" spans="1:11" x14ac:dyDescent="0.3">
      <c r="A1071" s="9"/>
      <c r="B1071" s="92" t="s">
        <v>548</v>
      </c>
      <c r="C1071" s="16"/>
      <c r="D1071" s="16"/>
      <c r="E1071" s="16"/>
      <c r="F1071" s="30"/>
      <c r="G1071" s="31" t="str">
        <f t="shared" si="470"/>
        <v/>
      </c>
      <c r="H1071" s="61"/>
      <c r="I1071" s="62"/>
      <c r="J1071" s="63"/>
      <c r="K1071" s="97"/>
    </row>
    <row r="1072" spans="1:11" x14ac:dyDescent="0.3">
      <c r="A1072" s="9"/>
      <c r="B1072" s="91" t="s">
        <v>188</v>
      </c>
      <c r="C1072" s="16" t="s">
        <v>105</v>
      </c>
      <c r="D1072" s="16">
        <v>1</v>
      </c>
      <c r="E1072" s="16"/>
      <c r="F1072" s="30"/>
      <c r="G1072" s="31">
        <f t="shared" si="470"/>
        <v>0</v>
      </c>
      <c r="H1072" s="61">
        <v>0.7</v>
      </c>
      <c r="I1072" s="62">
        <f t="shared" ref="I1072" si="477">IF(H1072="","",H1072*G1072)</f>
        <v>0</v>
      </c>
      <c r="J1072" s="63">
        <f t="shared" ref="J1072" si="478">IF(H1072="","",1-H1072)</f>
        <v>0.30000000000000004</v>
      </c>
      <c r="K1072" s="97">
        <f t="shared" ref="K1072" si="479">IF(J1072="","",J1072*G1072)</f>
        <v>0</v>
      </c>
    </row>
    <row r="1073" spans="1:11" x14ac:dyDescent="0.3">
      <c r="A1073" s="9"/>
      <c r="B1073" s="7"/>
      <c r="C1073" s="16"/>
      <c r="D1073" s="16"/>
      <c r="E1073" s="16"/>
      <c r="F1073" s="30"/>
      <c r="G1073" s="31" t="str">
        <f t="shared" si="470"/>
        <v/>
      </c>
      <c r="H1073" s="61"/>
      <c r="I1073" s="62"/>
      <c r="J1073" s="63"/>
      <c r="K1073" s="97"/>
    </row>
    <row r="1074" spans="1:11" x14ac:dyDescent="0.3">
      <c r="A1074" s="9"/>
      <c r="B1074" s="6"/>
      <c r="C1074" s="16"/>
      <c r="D1074" s="16"/>
      <c r="E1074" s="16"/>
      <c r="F1074" s="30"/>
      <c r="G1074" s="31" t="str">
        <f t="shared" si="470"/>
        <v/>
      </c>
      <c r="H1074" s="61"/>
      <c r="I1074" s="62" t="str">
        <f t="shared" si="459"/>
        <v/>
      </c>
      <c r="J1074" s="63" t="str">
        <f t="shared" si="460"/>
        <v/>
      </c>
      <c r="K1074" s="97" t="str">
        <f t="shared" si="461"/>
        <v/>
      </c>
    </row>
    <row r="1075" spans="1:11" ht="15.6" x14ac:dyDescent="0.3">
      <c r="A1075" s="15" t="s">
        <v>552</v>
      </c>
      <c r="B1075" s="26" t="s">
        <v>100</v>
      </c>
      <c r="C1075" s="16" t="s">
        <v>156</v>
      </c>
      <c r="D1075" s="16"/>
      <c r="E1075" s="16"/>
      <c r="F1075" s="30"/>
      <c r="G1075" s="31" t="str">
        <f t="shared" si="470"/>
        <v/>
      </c>
      <c r="H1075" s="61"/>
      <c r="I1075" s="62" t="str">
        <f t="shared" si="459"/>
        <v/>
      </c>
      <c r="J1075" s="63" t="str">
        <f t="shared" si="460"/>
        <v/>
      </c>
      <c r="K1075" s="97" t="str">
        <f t="shared" si="461"/>
        <v/>
      </c>
    </row>
    <row r="1076" spans="1:11" x14ac:dyDescent="0.3">
      <c r="A1076" s="9"/>
      <c r="B1076" s="6"/>
      <c r="C1076" s="16"/>
      <c r="D1076" s="16"/>
      <c r="E1076" s="16"/>
      <c r="F1076" s="30"/>
      <c r="G1076" s="31" t="str">
        <f t="shared" si="470"/>
        <v/>
      </c>
      <c r="H1076" s="61"/>
      <c r="I1076" s="62" t="str">
        <f t="shared" si="459"/>
        <v/>
      </c>
      <c r="J1076" s="63" t="str">
        <f t="shared" si="460"/>
        <v/>
      </c>
      <c r="K1076" s="97" t="str">
        <f t="shared" si="461"/>
        <v/>
      </c>
    </row>
    <row r="1077" spans="1:11" x14ac:dyDescent="0.3">
      <c r="A1077" s="9"/>
      <c r="B1077" s="6"/>
      <c r="C1077" s="16"/>
      <c r="D1077" s="16"/>
      <c r="E1077" s="16"/>
      <c r="F1077" s="30"/>
      <c r="G1077" s="31" t="str">
        <f t="shared" si="470"/>
        <v/>
      </c>
      <c r="H1077" s="61"/>
      <c r="I1077" s="62" t="str">
        <f t="shared" si="459"/>
        <v/>
      </c>
      <c r="J1077" s="63" t="str">
        <f t="shared" si="460"/>
        <v/>
      </c>
      <c r="K1077" s="97" t="str">
        <f t="shared" si="461"/>
        <v/>
      </c>
    </row>
    <row r="1078" spans="1:11" ht="15.6" x14ac:dyDescent="0.3">
      <c r="A1078" s="15" t="s">
        <v>553</v>
      </c>
      <c r="B1078" s="26" t="s">
        <v>101</v>
      </c>
      <c r="C1078" s="16" t="s">
        <v>156</v>
      </c>
      <c r="D1078" s="16"/>
      <c r="E1078" s="16"/>
      <c r="F1078" s="30"/>
      <c r="G1078" s="31" t="str">
        <f t="shared" si="470"/>
        <v/>
      </c>
      <c r="H1078" s="61"/>
      <c r="I1078" s="62" t="str">
        <f t="shared" si="459"/>
        <v/>
      </c>
      <c r="J1078" s="63" t="str">
        <f t="shared" si="460"/>
        <v/>
      </c>
      <c r="K1078" s="97" t="str">
        <f t="shared" si="461"/>
        <v/>
      </c>
    </row>
    <row r="1079" spans="1:11" ht="15.6" x14ac:dyDescent="0.3">
      <c r="A1079" s="15"/>
      <c r="B1079" s="26"/>
      <c r="C1079" s="16"/>
      <c r="D1079" s="16"/>
      <c r="E1079" s="16"/>
      <c r="F1079" s="30"/>
      <c r="G1079" s="31" t="str">
        <f t="shared" si="470"/>
        <v/>
      </c>
      <c r="H1079" s="61"/>
      <c r="I1079" s="62"/>
      <c r="J1079" s="63"/>
      <c r="K1079" s="97"/>
    </row>
    <row r="1080" spans="1:11" ht="15.6" x14ac:dyDescent="0.3">
      <c r="A1080" s="15"/>
      <c r="B1080" s="26"/>
      <c r="C1080" s="16"/>
      <c r="D1080" s="16"/>
      <c r="E1080" s="16"/>
      <c r="F1080" s="30"/>
      <c r="G1080" s="31" t="str">
        <f t="shared" si="470"/>
        <v/>
      </c>
      <c r="H1080" s="61"/>
      <c r="I1080" s="62"/>
      <c r="J1080" s="63"/>
      <c r="K1080" s="97"/>
    </row>
    <row r="1081" spans="1:11" ht="15.6" x14ac:dyDescent="0.3">
      <c r="A1081" s="15" t="s">
        <v>554</v>
      </c>
      <c r="B1081" s="26" t="s">
        <v>549</v>
      </c>
      <c r="C1081" s="16" t="s">
        <v>156</v>
      </c>
      <c r="D1081" s="16"/>
      <c r="E1081" s="16"/>
      <c r="F1081" s="30"/>
      <c r="G1081" s="31" t="str">
        <f t="shared" si="470"/>
        <v/>
      </c>
      <c r="H1081" s="61"/>
      <c r="I1081" s="62" t="str">
        <f t="shared" ref="I1081" si="480">IF(H1081="","",H1081*G1081)</f>
        <v/>
      </c>
      <c r="J1081" s="63" t="str">
        <f t="shared" ref="J1081" si="481">IF(H1081="","",1-H1081)</f>
        <v/>
      </c>
      <c r="K1081" s="97" t="str">
        <f t="shared" ref="K1081" si="482">IF(J1081="","",J1081*G1081)</f>
        <v/>
      </c>
    </row>
    <row r="1082" spans="1:11" ht="15.6" x14ac:dyDescent="0.3">
      <c r="A1082" s="15"/>
      <c r="B1082" s="26"/>
      <c r="C1082" s="16"/>
      <c r="D1082" s="16"/>
      <c r="E1082" s="16"/>
      <c r="F1082" s="30"/>
      <c r="G1082" s="31" t="str">
        <f t="shared" si="470"/>
        <v/>
      </c>
      <c r="H1082" s="61"/>
      <c r="I1082" s="62"/>
      <c r="J1082" s="63"/>
      <c r="K1082" s="97"/>
    </row>
    <row r="1083" spans="1:11" x14ac:dyDescent="0.3">
      <c r="A1083" s="9"/>
      <c r="B1083" s="6"/>
      <c r="C1083" s="16"/>
      <c r="D1083" s="16"/>
      <c r="E1083" s="16"/>
      <c r="F1083" s="30"/>
      <c r="G1083" s="31" t="str">
        <f t="shared" si="470"/>
        <v/>
      </c>
      <c r="H1083" s="61"/>
      <c r="I1083" s="62" t="str">
        <f t="shared" si="459"/>
        <v/>
      </c>
      <c r="J1083" s="63" t="str">
        <f t="shared" si="460"/>
        <v/>
      </c>
      <c r="K1083" s="97" t="str">
        <f t="shared" si="461"/>
        <v/>
      </c>
    </row>
    <row r="1084" spans="1:11" ht="15.6" x14ac:dyDescent="0.3">
      <c r="A1084" s="13"/>
      <c r="B1084" s="40" t="str">
        <f>CONCATENATE("SOUS TOTAL","  -  ", A1047, "  -  ", B1047)</f>
        <v>SOUS TOTAL  -  7.  -  GTC</v>
      </c>
      <c r="C1084" s="20"/>
      <c r="D1084" s="20"/>
      <c r="E1084" s="20"/>
      <c r="F1084" s="38"/>
      <c r="G1084" s="45">
        <f>SUBTOTAL(9,G1047:G1083)</f>
        <v>0</v>
      </c>
      <c r="H1084" s="61"/>
      <c r="I1084" s="65">
        <f>SUBTOTAL(9,I1047:I1083)</f>
        <v>0</v>
      </c>
      <c r="J1084" s="63" t="str">
        <f t="shared" si="460"/>
        <v/>
      </c>
      <c r="K1084" s="45">
        <f>SUBTOTAL(9,K1047:K1083)</f>
        <v>0</v>
      </c>
    </row>
    <row r="1085" spans="1:11" x14ac:dyDescent="0.3">
      <c r="A1085" s="9"/>
      <c r="B1085" s="6"/>
      <c r="C1085" s="16"/>
      <c r="D1085" s="16"/>
      <c r="E1085" s="16"/>
      <c r="F1085" s="30"/>
      <c r="G1085" s="31" t="str">
        <f t="shared" ref="G1085:G1107" si="483">IF(D1085="","",F1085*D1085)</f>
        <v/>
      </c>
      <c r="H1085" s="61"/>
      <c r="I1085" s="62" t="str">
        <f t="shared" si="459"/>
        <v/>
      </c>
      <c r="J1085" s="63" t="str">
        <f t="shared" si="460"/>
        <v/>
      </c>
      <c r="K1085" s="97" t="str">
        <f t="shared" si="461"/>
        <v/>
      </c>
    </row>
    <row r="1086" spans="1:11" x14ac:dyDescent="0.3">
      <c r="A1086" s="9"/>
      <c r="B1086" s="6"/>
      <c r="C1086" s="16"/>
      <c r="D1086" s="16"/>
      <c r="E1086" s="16"/>
      <c r="F1086" s="30"/>
      <c r="G1086" s="31" t="str">
        <f t="shared" si="483"/>
        <v/>
      </c>
      <c r="H1086" s="61"/>
      <c r="I1086" s="62" t="str">
        <f t="shared" si="459"/>
        <v/>
      </c>
      <c r="J1086" s="63" t="str">
        <f t="shared" si="460"/>
        <v/>
      </c>
      <c r="K1086" s="97" t="str">
        <f t="shared" si="461"/>
        <v/>
      </c>
    </row>
    <row r="1087" spans="1:11" ht="15.6" x14ac:dyDescent="0.3">
      <c r="A1087" s="15" t="s">
        <v>95</v>
      </c>
      <c r="B1087" s="26" t="s">
        <v>103</v>
      </c>
      <c r="C1087" s="16"/>
      <c r="D1087" s="16"/>
      <c r="E1087" s="16"/>
      <c r="F1087" s="30"/>
      <c r="G1087" s="31" t="str">
        <f t="shared" si="483"/>
        <v/>
      </c>
      <c r="H1087" s="61"/>
      <c r="I1087" s="62" t="str">
        <f t="shared" si="459"/>
        <v/>
      </c>
      <c r="J1087" s="63" t="str">
        <f t="shared" si="460"/>
        <v/>
      </c>
      <c r="K1087" s="97" t="str">
        <f t="shared" si="461"/>
        <v/>
      </c>
    </row>
    <row r="1088" spans="1:11" x14ac:dyDescent="0.3">
      <c r="A1088" s="9"/>
      <c r="B1088" s="84" t="s">
        <v>555</v>
      </c>
      <c r="C1088" s="16" t="s">
        <v>105</v>
      </c>
      <c r="D1088" s="16">
        <v>1</v>
      </c>
      <c r="E1088" s="16"/>
      <c r="F1088" s="30"/>
      <c r="G1088" s="31">
        <f t="shared" si="483"/>
        <v>0</v>
      </c>
      <c r="H1088" s="61">
        <v>0.7</v>
      </c>
      <c r="I1088" s="62">
        <f t="shared" si="459"/>
        <v>0</v>
      </c>
      <c r="J1088" s="63">
        <f t="shared" si="460"/>
        <v>0.30000000000000004</v>
      </c>
      <c r="K1088" s="97">
        <f t="shared" si="461"/>
        <v>0</v>
      </c>
    </row>
    <row r="1089" spans="1:11" x14ac:dyDescent="0.3">
      <c r="A1089" s="9"/>
      <c r="B1089" s="84" t="s">
        <v>556</v>
      </c>
      <c r="C1089" s="16" t="s">
        <v>105</v>
      </c>
      <c r="D1089" s="16">
        <v>1</v>
      </c>
      <c r="E1089" s="16"/>
      <c r="F1089" s="30"/>
      <c r="G1089" s="31">
        <f t="shared" si="483"/>
        <v>0</v>
      </c>
      <c r="H1089" s="61">
        <v>0.7</v>
      </c>
      <c r="I1089" s="62">
        <f t="shared" si="459"/>
        <v>0</v>
      </c>
      <c r="J1089" s="63">
        <f t="shared" si="460"/>
        <v>0.30000000000000004</v>
      </c>
      <c r="K1089" s="97">
        <f t="shared" si="461"/>
        <v>0</v>
      </c>
    </row>
    <row r="1090" spans="1:11" x14ac:dyDescent="0.3">
      <c r="A1090" s="9"/>
      <c r="B1090" s="84" t="s">
        <v>557</v>
      </c>
      <c r="C1090" s="16" t="s">
        <v>105</v>
      </c>
      <c r="D1090" s="16">
        <v>1</v>
      </c>
      <c r="E1090" s="16"/>
      <c r="F1090" s="30"/>
      <c r="G1090" s="31">
        <f t="shared" si="483"/>
        <v>0</v>
      </c>
      <c r="H1090" s="61">
        <v>0.7</v>
      </c>
      <c r="I1090" s="62">
        <f t="shared" si="459"/>
        <v>0</v>
      </c>
      <c r="J1090" s="63">
        <f t="shared" si="460"/>
        <v>0.30000000000000004</v>
      </c>
      <c r="K1090" s="97">
        <f t="shared" si="461"/>
        <v>0</v>
      </c>
    </row>
    <row r="1091" spans="1:11" x14ac:dyDescent="0.3">
      <c r="A1091" s="9"/>
      <c r="B1091" s="84" t="s">
        <v>558</v>
      </c>
      <c r="C1091" s="16" t="s">
        <v>195</v>
      </c>
      <c r="D1091" s="16"/>
      <c r="E1091" s="16"/>
      <c r="F1091" s="30"/>
      <c r="G1091" s="31" t="str">
        <f t="shared" si="483"/>
        <v/>
      </c>
      <c r="H1091" s="61"/>
      <c r="I1091" s="62"/>
      <c r="J1091" s="63"/>
      <c r="K1091" s="97"/>
    </row>
    <row r="1092" spans="1:11" x14ac:dyDescent="0.3">
      <c r="A1092" s="9"/>
      <c r="B1092" s="84" t="s">
        <v>559</v>
      </c>
      <c r="C1092" s="16" t="s">
        <v>195</v>
      </c>
      <c r="D1092" s="16"/>
      <c r="E1092" s="16"/>
      <c r="F1092" s="30"/>
      <c r="G1092" s="31" t="str">
        <f t="shared" si="483"/>
        <v/>
      </c>
      <c r="H1092" s="61"/>
      <c r="I1092" s="62"/>
      <c r="J1092" s="63"/>
      <c r="K1092" s="97"/>
    </row>
    <row r="1093" spans="1:11" x14ac:dyDescent="0.3">
      <c r="A1093" s="9"/>
      <c r="B1093" s="84" t="s">
        <v>560</v>
      </c>
      <c r="C1093" s="16" t="s">
        <v>105</v>
      </c>
      <c r="D1093" s="16">
        <v>1</v>
      </c>
      <c r="E1093" s="16"/>
      <c r="F1093" s="30"/>
      <c r="G1093" s="31">
        <f t="shared" si="483"/>
        <v>0</v>
      </c>
      <c r="H1093" s="61">
        <v>0.7</v>
      </c>
      <c r="I1093" s="62">
        <f t="shared" ref="I1093:I1096" si="484">IF(H1093="","",H1093*G1093)</f>
        <v>0</v>
      </c>
      <c r="J1093" s="63">
        <f t="shared" ref="J1093:J1096" si="485">IF(H1093="","",1-H1093)</f>
        <v>0.30000000000000004</v>
      </c>
      <c r="K1093" s="97">
        <f t="shared" ref="K1093:K1096" si="486">IF(J1093="","",J1093*G1093)</f>
        <v>0</v>
      </c>
    </row>
    <row r="1094" spans="1:11" x14ac:dyDescent="0.3">
      <c r="A1094" s="9"/>
      <c r="B1094" s="8" t="s">
        <v>635</v>
      </c>
      <c r="C1094" s="16" t="s">
        <v>105</v>
      </c>
      <c r="D1094" s="16">
        <v>1</v>
      </c>
      <c r="E1094" s="16"/>
      <c r="F1094" s="30"/>
      <c r="G1094" s="31">
        <f t="shared" si="483"/>
        <v>0</v>
      </c>
      <c r="H1094" s="61">
        <v>0.7</v>
      </c>
      <c r="I1094" s="62">
        <f t="shared" si="484"/>
        <v>0</v>
      </c>
      <c r="J1094" s="63">
        <f t="shared" si="485"/>
        <v>0.30000000000000004</v>
      </c>
      <c r="K1094" s="97">
        <f t="shared" si="486"/>
        <v>0</v>
      </c>
    </row>
    <row r="1095" spans="1:11" x14ac:dyDescent="0.3">
      <c r="A1095" s="9"/>
      <c r="B1095" s="84" t="s">
        <v>561</v>
      </c>
      <c r="C1095" s="16" t="s">
        <v>105</v>
      </c>
      <c r="D1095" s="16">
        <v>1</v>
      </c>
      <c r="E1095" s="16"/>
      <c r="F1095" s="30"/>
      <c r="G1095" s="31">
        <f t="shared" si="483"/>
        <v>0</v>
      </c>
      <c r="H1095" s="61">
        <v>0.7</v>
      </c>
      <c r="I1095" s="62">
        <f t="shared" si="484"/>
        <v>0</v>
      </c>
      <c r="J1095" s="63">
        <f t="shared" si="485"/>
        <v>0.30000000000000004</v>
      </c>
      <c r="K1095" s="97">
        <f t="shared" si="486"/>
        <v>0</v>
      </c>
    </row>
    <row r="1096" spans="1:11" x14ac:dyDescent="0.3">
      <c r="A1096" s="9"/>
      <c r="B1096" s="84" t="s">
        <v>562</v>
      </c>
      <c r="C1096" s="16" t="s">
        <v>105</v>
      </c>
      <c r="D1096" s="16">
        <v>1</v>
      </c>
      <c r="E1096" s="16"/>
      <c r="F1096" s="30"/>
      <c r="G1096" s="31">
        <f t="shared" si="483"/>
        <v>0</v>
      </c>
      <c r="H1096" s="61">
        <v>0.7</v>
      </c>
      <c r="I1096" s="62">
        <f t="shared" si="484"/>
        <v>0</v>
      </c>
      <c r="J1096" s="63">
        <f t="shared" si="485"/>
        <v>0.30000000000000004</v>
      </c>
      <c r="K1096" s="97">
        <f t="shared" si="486"/>
        <v>0</v>
      </c>
    </row>
    <row r="1097" spans="1:11" x14ac:dyDescent="0.3">
      <c r="A1097" s="9"/>
      <c r="B1097" s="84" t="s">
        <v>563</v>
      </c>
      <c r="C1097" s="16" t="s">
        <v>195</v>
      </c>
      <c r="D1097" s="16"/>
      <c r="E1097" s="16"/>
      <c r="F1097" s="30"/>
      <c r="G1097" s="31" t="str">
        <f t="shared" si="483"/>
        <v/>
      </c>
      <c r="H1097" s="61"/>
      <c r="I1097" s="62" t="str">
        <f t="shared" si="459"/>
        <v/>
      </c>
      <c r="J1097" s="63" t="str">
        <f t="shared" si="460"/>
        <v/>
      </c>
      <c r="K1097" s="97" t="str">
        <f t="shared" si="461"/>
        <v/>
      </c>
    </row>
    <row r="1098" spans="1:11" x14ac:dyDescent="0.3">
      <c r="A1098" s="9"/>
      <c r="B1098" s="84" t="s">
        <v>564</v>
      </c>
      <c r="C1098" s="16" t="s">
        <v>105</v>
      </c>
      <c r="D1098" s="16">
        <v>1</v>
      </c>
      <c r="E1098" s="16"/>
      <c r="F1098" s="30"/>
      <c r="G1098" s="31">
        <f t="shared" si="483"/>
        <v>0</v>
      </c>
      <c r="H1098" s="61">
        <v>0.7</v>
      </c>
      <c r="I1098" s="62">
        <f t="shared" si="459"/>
        <v>0</v>
      </c>
      <c r="J1098" s="63">
        <f t="shared" si="460"/>
        <v>0.30000000000000004</v>
      </c>
      <c r="K1098" s="97">
        <f t="shared" si="461"/>
        <v>0</v>
      </c>
    </row>
    <row r="1099" spans="1:11" x14ac:dyDescent="0.3">
      <c r="A1099" s="9"/>
      <c r="B1099" s="84" t="s">
        <v>565</v>
      </c>
      <c r="C1099" s="16" t="s">
        <v>105</v>
      </c>
      <c r="D1099" s="16">
        <v>1</v>
      </c>
      <c r="E1099" s="16"/>
      <c r="F1099" s="30"/>
      <c r="G1099" s="31">
        <f t="shared" si="483"/>
        <v>0</v>
      </c>
      <c r="H1099" s="61">
        <v>0.7</v>
      </c>
      <c r="I1099" s="62">
        <f t="shared" si="459"/>
        <v>0</v>
      </c>
      <c r="J1099" s="63">
        <f t="shared" si="460"/>
        <v>0.30000000000000004</v>
      </c>
      <c r="K1099" s="97">
        <f t="shared" si="461"/>
        <v>0</v>
      </c>
    </row>
    <row r="1100" spans="1:11" x14ac:dyDescent="0.3">
      <c r="A1100" s="9"/>
      <c r="B1100" s="84" t="s">
        <v>566</v>
      </c>
      <c r="C1100" s="16" t="s">
        <v>105</v>
      </c>
      <c r="D1100" s="16">
        <v>1</v>
      </c>
      <c r="E1100" s="16"/>
      <c r="F1100" s="30"/>
      <c r="G1100" s="31">
        <f t="shared" si="483"/>
        <v>0</v>
      </c>
      <c r="H1100" s="61">
        <v>0.7</v>
      </c>
      <c r="I1100" s="62">
        <f t="shared" si="459"/>
        <v>0</v>
      </c>
      <c r="J1100" s="63">
        <f t="shared" si="460"/>
        <v>0.30000000000000004</v>
      </c>
      <c r="K1100" s="97">
        <f t="shared" si="461"/>
        <v>0</v>
      </c>
    </row>
    <row r="1101" spans="1:11" x14ac:dyDescent="0.3">
      <c r="A1101" s="9"/>
      <c r="B1101" s="7"/>
      <c r="C1101" s="16"/>
      <c r="D1101" s="16"/>
      <c r="E1101" s="16"/>
      <c r="F1101" s="30"/>
      <c r="G1101" s="31" t="str">
        <f t="shared" si="483"/>
        <v/>
      </c>
      <c r="H1101" s="61"/>
      <c r="I1101" s="62" t="str">
        <f t="shared" si="459"/>
        <v/>
      </c>
      <c r="J1101" s="63" t="str">
        <f t="shared" si="460"/>
        <v/>
      </c>
      <c r="K1101" s="97" t="str">
        <f t="shared" si="461"/>
        <v/>
      </c>
    </row>
    <row r="1102" spans="1:11" x14ac:dyDescent="0.3">
      <c r="A1102" s="9"/>
      <c r="B1102" s="6"/>
      <c r="C1102" s="16"/>
      <c r="D1102" s="16"/>
      <c r="E1102" s="16"/>
      <c r="F1102" s="30"/>
      <c r="G1102" s="31" t="str">
        <f t="shared" si="483"/>
        <v/>
      </c>
      <c r="H1102" s="61"/>
      <c r="I1102" s="62" t="str">
        <f t="shared" ref="I1102" si="487">IF(H1102="","",H1102*G1102)</f>
        <v/>
      </c>
      <c r="J1102" s="63" t="str">
        <f t="shared" ref="J1102:J1103" si="488">IF(H1102="","",1-H1102)</f>
        <v/>
      </c>
      <c r="K1102" s="97" t="str">
        <f t="shared" ref="K1102" si="489">IF(J1102="","",J1102*G1102)</f>
        <v/>
      </c>
    </row>
    <row r="1103" spans="1:11" ht="15.6" x14ac:dyDescent="0.3">
      <c r="A1103" s="13"/>
      <c r="B1103" s="40" t="str">
        <f>CONCATENATE("SOUS TOTAL","  -  ", A1087, "  -  ", B1087)</f>
        <v>SOUS TOTAL  -  8.  -  TRAVAUX DIVERS</v>
      </c>
      <c r="C1103" s="20"/>
      <c r="D1103" s="20"/>
      <c r="E1103" s="20"/>
      <c r="F1103" s="38"/>
      <c r="G1103" s="45">
        <f>SUBTOTAL(9,G1087:G1102)</f>
        <v>0</v>
      </c>
      <c r="H1103" s="61"/>
      <c r="I1103" s="65">
        <f>SUBTOTAL(9,I1087:I1102)</f>
        <v>0</v>
      </c>
      <c r="J1103" s="63" t="str">
        <f t="shared" si="488"/>
        <v/>
      </c>
      <c r="K1103" s="45">
        <f>SUBTOTAL(9,K1087:K1102)</f>
        <v>0</v>
      </c>
    </row>
    <row r="1104" spans="1:11" x14ac:dyDescent="0.3">
      <c r="A1104" s="9"/>
      <c r="B1104" s="7"/>
      <c r="C1104" s="16"/>
      <c r="D1104" s="16"/>
      <c r="E1104" s="16"/>
      <c r="F1104" s="30"/>
      <c r="G1104" s="31"/>
      <c r="H1104" s="61"/>
      <c r="I1104" s="62"/>
      <c r="J1104" s="63"/>
      <c r="K1104" s="97"/>
    </row>
    <row r="1105" spans="1:11" x14ac:dyDescent="0.3">
      <c r="A1105" s="9"/>
      <c r="B1105" s="7"/>
      <c r="C1105" s="16"/>
      <c r="D1105" s="16"/>
      <c r="E1105" s="16"/>
      <c r="F1105" s="30"/>
      <c r="G1105" s="31"/>
      <c r="H1105" s="61"/>
      <c r="I1105" s="62"/>
      <c r="J1105" s="63"/>
      <c r="K1105" s="97"/>
    </row>
    <row r="1106" spans="1:11" x14ac:dyDescent="0.3">
      <c r="A1106" s="9"/>
      <c r="B1106" s="7"/>
      <c r="C1106" s="16"/>
      <c r="D1106" s="16"/>
      <c r="E1106" s="16"/>
      <c r="F1106" s="30"/>
      <c r="G1106" s="31"/>
      <c r="H1106" s="61"/>
      <c r="I1106" s="62"/>
      <c r="J1106" s="63"/>
      <c r="K1106" s="97"/>
    </row>
    <row r="1107" spans="1:11" x14ac:dyDescent="0.3">
      <c r="A1107" s="9"/>
      <c r="B1107" s="6"/>
      <c r="C1107" s="16"/>
      <c r="D1107" s="16"/>
      <c r="E1107" s="16"/>
      <c r="F1107" s="30"/>
      <c r="G1107" s="31" t="str">
        <f t="shared" si="483"/>
        <v/>
      </c>
      <c r="H1107" s="61"/>
      <c r="I1107" s="62" t="str">
        <f t="shared" si="459"/>
        <v/>
      </c>
      <c r="J1107" s="63" t="str">
        <f t="shared" si="460"/>
        <v/>
      </c>
      <c r="K1107" s="97" t="str">
        <f t="shared" si="461"/>
        <v/>
      </c>
    </row>
    <row r="1108" spans="1:11" s="24" customFormat="1" ht="21" x14ac:dyDescent="0.25">
      <c r="A1108" s="22"/>
      <c r="B1108" s="23" t="s">
        <v>191</v>
      </c>
      <c r="C1108" s="32"/>
      <c r="D1108" s="29"/>
      <c r="E1108" s="29"/>
      <c r="F1108" s="33"/>
      <c r="G1108" s="34">
        <f>ROUNDUP(SUBTOTAL(9,G4:G1107),-3)</f>
        <v>0</v>
      </c>
      <c r="H1108" s="66"/>
      <c r="I1108" s="67">
        <f>ROUNDUP(SUBTOTAL(9,I4:I1107),-3)</f>
        <v>0</v>
      </c>
      <c r="J1108" s="68"/>
      <c r="K1108" s="34">
        <f>ROUNDUP(SUBTOTAL(9,K4:K1107),-3)</f>
        <v>0</v>
      </c>
    </row>
    <row r="1109" spans="1:11" s="24" customFormat="1" ht="17.399999999999999" x14ac:dyDescent="0.25">
      <c r="A1109" s="22"/>
      <c r="B1109" s="25" t="s">
        <v>193</v>
      </c>
      <c r="C1109" s="32" t="s">
        <v>192</v>
      </c>
      <c r="D1109" s="29"/>
      <c r="E1109" s="29"/>
      <c r="F1109" s="35">
        <v>0.2</v>
      </c>
      <c r="G1109" s="34">
        <f>(SUM(G1108:G1108)*$F$1109)</f>
        <v>0</v>
      </c>
      <c r="H1109" s="66"/>
      <c r="I1109" s="67">
        <f>(SUM(I1108:I1108)*$F$1109)</f>
        <v>0</v>
      </c>
      <c r="J1109" s="68"/>
      <c r="K1109" s="34">
        <f>(SUM(K1108:K1108)*$F$1109)</f>
        <v>0</v>
      </c>
    </row>
    <row r="1110" spans="1:11" s="24" customFormat="1" ht="17.399999999999999" x14ac:dyDescent="0.25">
      <c r="A1110" s="22"/>
      <c r="B1110" s="25" t="s">
        <v>194</v>
      </c>
      <c r="C1110" s="32"/>
      <c r="D1110" s="29"/>
      <c r="E1110" s="29"/>
      <c r="F1110" s="33"/>
      <c r="G1110" s="34">
        <f>SUM(G1108:G1109)</f>
        <v>0</v>
      </c>
      <c r="H1110" s="66"/>
      <c r="I1110" s="67">
        <f>SUM(I1108:I1109)</f>
        <v>0</v>
      </c>
      <c r="J1110" s="68"/>
      <c r="K1110" s="34">
        <f>SUM(K1108:K1109)</f>
        <v>0</v>
      </c>
    </row>
    <row r="1111" spans="1:11" s="24" customFormat="1" ht="17.399999999999999" x14ac:dyDescent="0.25">
      <c r="A1111" s="22"/>
      <c r="B1111" s="25"/>
      <c r="C1111" s="32"/>
      <c r="D1111" s="29"/>
      <c r="E1111" s="29"/>
      <c r="F1111" s="33"/>
      <c r="G1111" s="34"/>
      <c r="H1111" s="66"/>
      <c r="I1111" s="67"/>
      <c r="J1111" s="68"/>
      <c r="K1111" s="34"/>
    </row>
    <row r="1112" spans="1:11" s="24" customFormat="1" ht="17.399999999999999" x14ac:dyDescent="0.25">
      <c r="A1112" s="22"/>
      <c r="B1112" s="25"/>
      <c r="C1112" s="32"/>
      <c r="D1112" s="29"/>
      <c r="E1112" s="29"/>
      <c r="F1112" s="33"/>
      <c r="G1112" s="34"/>
      <c r="H1112" s="66"/>
      <c r="I1112" s="67"/>
      <c r="J1112" s="68"/>
      <c r="K1112" s="34"/>
    </row>
    <row r="1113" spans="1:11" x14ac:dyDescent="0.3">
      <c r="A1113" s="9"/>
      <c r="B1113" s="6"/>
      <c r="C1113" s="16"/>
      <c r="D1113" s="16"/>
      <c r="E1113" s="16"/>
      <c r="F1113" s="30"/>
      <c r="G1113" s="31" t="str">
        <f t="shared" ref="G1113:G1170" si="490">IF(D1113="","",F1113*D1113)</f>
        <v/>
      </c>
      <c r="H1113" s="61"/>
      <c r="I1113" s="62" t="str">
        <f t="shared" ref="I1113:I1121" si="491">IF(H1113="","",H1113*G1113)</f>
        <v/>
      </c>
      <c r="J1113" s="63" t="str">
        <f t="shared" ref="J1113:J1121" si="492">IF(H1113="","",1-H1113)</f>
        <v/>
      </c>
      <c r="K1113" s="97" t="str">
        <f t="shared" ref="K1113:K1121" si="493">IF(J1113="","",J1113*G1113)</f>
        <v/>
      </c>
    </row>
    <row r="1114" spans="1:11" ht="15.6" x14ac:dyDescent="0.3">
      <c r="A1114" s="15" t="s">
        <v>102</v>
      </c>
      <c r="B1114" s="26" t="s">
        <v>567</v>
      </c>
      <c r="C1114" s="16"/>
      <c r="D1114" s="16"/>
      <c r="E1114" s="16"/>
      <c r="F1114" s="30"/>
      <c r="G1114" s="31" t="str">
        <f t="shared" si="490"/>
        <v/>
      </c>
      <c r="H1114" s="61"/>
      <c r="I1114" s="62" t="str">
        <f t="shared" si="491"/>
        <v/>
      </c>
      <c r="J1114" s="63" t="str">
        <f t="shared" si="492"/>
        <v/>
      </c>
      <c r="K1114" s="97" t="str">
        <f t="shared" si="493"/>
        <v/>
      </c>
    </row>
    <row r="1115" spans="1:11" x14ac:dyDescent="0.3">
      <c r="A1115" s="9"/>
      <c r="B1115" s="6"/>
      <c r="C1115" s="16"/>
      <c r="D1115" s="16"/>
      <c r="E1115" s="16"/>
      <c r="F1115" s="30"/>
      <c r="G1115" s="31" t="str">
        <f t="shared" si="490"/>
        <v/>
      </c>
      <c r="H1115" s="61"/>
      <c r="I1115" s="62" t="str">
        <f t="shared" si="491"/>
        <v/>
      </c>
      <c r="J1115" s="63" t="str">
        <f t="shared" si="492"/>
        <v/>
      </c>
      <c r="K1115" s="97" t="str">
        <f t="shared" si="493"/>
        <v/>
      </c>
    </row>
    <row r="1116" spans="1:11" x14ac:dyDescent="0.3">
      <c r="A1116" s="9"/>
      <c r="B1116" s="6"/>
      <c r="C1116" s="16"/>
      <c r="D1116" s="16"/>
      <c r="E1116" s="16"/>
      <c r="F1116" s="30"/>
      <c r="G1116" s="31" t="str">
        <f t="shared" si="490"/>
        <v/>
      </c>
      <c r="H1116" s="61"/>
      <c r="I1116" s="62" t="str">
        <f t="shared" si="491"/>
        <v/>
      </c>
      <c r="J1116" s="63" t="str">
        <f t="shared" si="492"/>
        <v/>
      </c>
      <c r="K1116" s="97" t="str">
        <f t="shared" si="493"/>
        <v/>
      </c>
    </row>
    <row r="1117" spans="1:11" ht="15.6" x14ac:dyDescent="0.3">
      <c r="A1117" s="15" t="s">
        <v>568</v>
      </c>
      <c r="B1117" s="26" t="s">
        <v>569</v>
      </c>
      <c r="C1117" s="16"/>
      <c r="D1117" s="16"/>
      <c r="E1117" s="16"/>
      <c r="F1117" s="30"/>
      <c r="G1117" s="31" t="str">
        <f t="shared" si="490"/>
        <v/>
      </c>
      <c r="H1117" s="61"/>
      <c r="I1117" s="62" t="str">
        <f t="shared" si="491"/>
        <v/>
      </c>
      <c r="J1117" s="63" t="str">
        <f t="shared" si="492"/>
        <v/>
      </c>
      <c r="K1117" s="97" t="str">
        <f t="shared" si="493"/>
        <v/>
      </c>
    </row>
    <row r="1118" spans="1:11" x14ac:dyDescent="0.3">
      <c r="A1118" s="9"/>
      <c r="B1118" s="6"/>
      <c r="C1118" s="16"/>
      <c r="D1118" s="16"/>
      <c r="E1118" s="16"/>
      <c r="F1118" s="30"/>
      <c r="G1118" s="31" t="str">
        <f t="shared" si="490"/>
        <v/>
      </c>
      <c r="H1118" s="61"/>
      <c r="I1118" s="62" t="str">
        <f t="shared" si="491"/>
        <v/>
      </c>
      <c r="J1118" s="63" t="str">
        <f t="shared" si="492"/>
        <v/>
      </c>
      <c r="K1118" s="97" t="str">
        <f t="shared" si="493"/>
        <v/>
      </c>
    </row>
    <row r="1119" spans="1:11" x14ac:dyDescent="0.3">
      <c r="A1119" s="9"/>
      <c r="B1119" s="6"/>
      <c r="C1119" s="16"/>
      <c r="D1119" s="16"/>
      <c r="E1119" s="16"/>
      <c r="F1119" s="30"/>
      <c r="G1119" s="31" t="str">
        <f t="shared" si="490"/>
        <v/>
      </c>
      <c r="H1119" s="61"/>
      <c r="I1119" s="62" t="str">
        <f t="shared" si="491"/>
        <v/>
      </c>
      <c r="J1119" s="63" t="str">
        <f t="shared" si="492"/>
        <v/>
      </c>
      <c r="K1119" s="97" t="str">
        <f t="shared" si="493"/>
        <v/>
      </c>
    </row>
    <row r="1120" spans="1:11" ht="15.6" x14ac:dyDescent="0.3">
      <c r="A1120" s="15" t="s">
        <v>570</v>
      </c>
      <c r="B1120" s="26" t="s">
        <v>571</v>
      </c>
      <c r="C1120" s="16"/>
      <c r="D1120" s="16"/>
      <c r="E1120" s="16"/>
      <c r="F1120" s="30"/>
      <c r="G1120" s="31" t="str">
        <f t="shared" si="490"/>
        <v/>
      </c>
      <c r="H1120" s="61"/>
      <c r="I1120" s="62" t="str">
        <f t="shared" si="491"/>
        <v/>
      </c>
      <c r="J1120" s="63" t="str">
        <f t="shared" si="492"/>
        <v/>
      </c>
      <c r="K1120" s="97" t="str">
        <f t="shared" si="493"/>
        <v/>
      </c>
    </row>
    <row r="1121" spans="1:11" x14ac:dyDescent="0.3">
      <c r="A1121" s="9"/>
      <c r="B1121" s="6"/>
      <c r="C1121" s="16"/>
      <c r="D1121" s="16"/>
      <c r="E1121" s="16"/>
      <c r="F1121" s="30"/>
      <c r="G1121" s="31" t="str">
        <f t="shared" si="490"/>
        <v/>
      </c>
      <c r="H1121" s="61"/>
      <c r="I1121" s="62" t="str">
        <f t="shared" si="491"/>
        <v/>
      </c>
      <c r="J1121" s="63" t="str">
        <f t="shared" si="492"/>
        <v/>
      </c>
      <c r="K1121" s="97" t="str">
        <f t="shared" si="493"/>
        <v/>
      </c>
    </row>
    <row r="1122" spans="1:11" x14ac:dyDescent="0.3">
      <c r="A1122" s="9"/>
      <c r="B1122" s="6"/>
      <c r="C1122" s="16"/>
      <c r="D1122" s="16"/>
      <c r="E1122" s="16"/>
      <c r="F1122" s="30"/>
      <c r="G1122" s="31" t="str">
        <f t="shared" si="490"/>
        <v/>
      </c>
      <c r="H1122" s="61"/>
      <c r="I1122" s="62" t="str">
        <f t="shared" ref="I1122:I1123" si="494">IF(H1122="","",H1122*G1122)</f>
        <v/>
      </c>
      <c r="J1122" s="63" t="str">
        <f t="shared" ref="J1122:J1123" si="495">IF(H1122="","",1-H1122)</f>
        <v/>
      </c>
      <c r="K1122" s="97" t="str">
        <f t="shared" ref="K1122:K1123" si="496">IF(J1122="","",J1122*G1122)</f>
        <v/>
      </c>
    </row>
    <row r="1123" spans="1:11" ht="15.6" x14ac:dyDescent="0.3">
      <c r="A1123" s="15" t="s">
        <v>572</v>
      </c>
      <c r="B1123" s="26" t="s">
        <v>17</v>
      </c>
      <c r="C1123" s="16"/>
      <c r="D1123" s="16"/>
      <c r="E1123" s="16"/>
      <c r="F1123" s="30"/>
      <c r="G1123" s="31" t="str">
        <f t="shared" si="490"/>
        <v/>
      </c>
      <c r="H1123" s="61"/>
      <c r="I1123" s="62" t="str">
        <f t="shared" si="494"/>
        <v/>
      </c>
      <c r="J1123" s="63" t="str">
        <f t="shared" si="495"/>
        <v/>
      </c>
      <c r="K1123" s="97" t="str">
        <f t="shared" si="496"/>
        <v/>
      </c>
    </row>
    <row r="1124" spans="1:11" ht="15.6" x14ac:dyDescent="0.3">
      <c r="A1124" s="15"/>
      <c r="B1124" s="26"/>
      <c r="C1124" s="16"/>
      <c r="D1124" s="16"/>
      <c r="E1124" s="16"/>
      <c r="F1124" s="30"/>
      <c r="G1124" s="31" t="str">
        <f t="shared" si="490"/>
        <v/>
      </c>
      <c r="H1124" s="61"/>
      <c r="I1124" s="62"/>
      <c r="J1124" s="63"/>
      <c r="K1124" s="97"/>
    </row>
    <row r="1125" spans="1:11" x14ac:dyDescent="0.3">
      <c r="A1125" s="15"/>
      <c r="B1125" s="4" t="s">
        <v>306</v>
      </c>
      <c r="C1125" s="16"/>
      <c r="D1125" s="16"/>
      <c r="E1125" s="16"/>
      <c r="F1125" s="30"/>
      <c r="G1125" s="31" t="str">
        <f t="shared" si="490"/>
        <v/>
      </c>
      <c r="H1125" s="61"/>
      <c r="I1125" s="62"/>
      <c r="J1125" s="63"/>
      <c r="K1125" s="97"/>
    </row>
    <row r="1126" spans="1:11" x14ac:dyDescent="0.3">
      <c r="A1126" s="15"/>
      <c r="B1126" s="80" t="s">
        <v>573</v>
      </c>
      <c r="C1126" s="16" t="s">
        <v>109</v>
      </c>
      <c r="D1126" s="16">
        <v>90</v>
      </c>
      <c r="E1126" s="16"/>
      <c r="F1126" s="30"/>
      <c r="G1126" s="31">
        <f t="shared" si="490"/>
        <v>0</v>
      </c>
      <c r="H1126" s="61">
        <v>1</v>
      </c>
      <c r="I1126" s="62">
        <f t="shared" ref="I1126" si="497">IF(H1126="","",H1126*G1126)</f>
        <v>0</v>
      </c>
      <c r="J1126" s="63">
        <f t="shared" ref="J1126" si="498">IF(H1126="","",1-H1126)</f>
        <v>0</v>
      </c>
      <c r="K1126" s="97">
        <f t="shared" ref="K1126" si="499">IF(J1126="","",J1126*G1126)</f>
        <v>0</v>
      </c>
    </row>
    <row r="1127" spans="1:11" x14ac:dyDescent="0.3">
      <c r="A1127" s="15"/>
      <c r="B1127" s="4"/>
      <c r="C1127" s="16"/>
      <c r="D1127" s="16"/>
      <c r="E1127" s="16"/>
      <c r="F1127" s="30"/>
      <c r="G1127" s="31" t="str">
        <f t="shared" si="490"/>
        <v/>
      </c>
      <c r="H1127" s="61"/>
      <c r="I1127" s="62"/>
      <c r="J1127" s="63"/>
      <c r="K1127" s="97"/>
    </row>
    <row r="1128" spans="1:11" x14ac:dyDescent="0.3">
      <c r="A1128" s="15"/>
      <c r="B1128" s="4" t="s">
        <v>307</v>
      </c>
      <c r="C1128" s="16"/>
      <c r="D1128" s="16"/>
      <c r="E1128" s="16"/>
      <c r="F1128" s="30"/>
      <c r="G1128" s="31" t="str">
        <f t="shared" si="490"/>
        <v/>
      </c>
      <c r="H1128" s="61"/>
      <c r="I1128" s="62"/>
      <c r="J1128" s="63"/>
      <c r="K1128" s="97"/>
    </row>
    <row r="1129" spans="1:11" x14ac:dyDescent="0.3">
      <c r="A1129" s="15"/>
      <c r="B1129" s="80" t="s">
        <v>573</v>
      </c>
      <c r="C1129" s="16" t="s">
        <v>109</v>
      </c>
      <c r="D1129" s="16">
        <v>70</v>
      </c>
      <c r="E1129" s="16"/>
      <c r="F1129" s="30"/>
      <c r="G1129" s="31">
        <f t="shared" si="490"/>
        <v>0</v>
      </c>
      <c r="H1129" s="61">
        <v>1</v>
      </c>
      <c r="I1129" s="62">
        <f t="shared" ref="I1129" si="500">IF(H1129="","",H1129*G1129)</f>
        <v>0</v>
      </c>
      <c r="J1129" s="63">
        <f t="shared" ref="J1129" si="501">IF(H1129="","",1-H1129)</f>
        <v>0</v>
      </c>
      <c r="K1129" s="97">
        <f t="shared" ref="K1129" si="502">IF(J1129="","",J1129*G1129)</f>
        <v>0</v>
      </c>
    </row>
    <row r="1130" spans="1:11" x14ac:dyDescent="0.3">
      <c r="A1130" s="15"/>
      <c r="B1130" s="80"/>
      <c r="C1130" s="16"/>
      <c r="D1130" s="16"/>
      <c r="E1130" s="16"/>
      <c r="F1130" s="30"/>
      <c r="G1130" s="31" t="str">
        <f t="shared" si="490"/>
        <v/>
      </c>
      <c r="H1130" s="61"/>
      <c r="I1130" s="62"/>
      <c r="J1130" s="63"/>
      <c r="K1130" s="97"/>
    </row>
    <row r="1131" spans="1:11" x14ac:dyDescent="0.3">
      <c r="A1131" s="15"/>
      <c r="B1131" s="80"/>
      <c r="C1131" s="16"/>
      <c r="D1131" s="16"/>
      <c r="E1131" s="16"/>
      <c r="F1131" s="30"/>
      <c r="G1131" s="31" t="str">
        <f t="shared" si="490"/>
        <v/>
      </c>
      <c r="H1131" s="61"/>
      <c r="I1131" s="62"/>
      <c r="J1131" s="63"/>
      <c r="K1131" s="97"/>
    </row>
    <row r="1132" spans="1:11" x14ac:dyDescent="0.3">
      <c r="A1132" s="15"/>
      <c r="B1132" s="5" t="s">
        <v>111</v>
      </c>
      <c r="C1132" s="16" t="s">
        <v>109</v>
      </c>
      <c r="D1132" s="16">
        <v>16</v>
      </c>
      <c r="E1132" s="16"/>
      <c r="F1132" s="30"/>
      <c r="G1132" s="31">
        <f t="shared" si="490"/>
        <v>0</v>
      </c>
      <c r="H1132" s="61">
        <v>1</v>
      </c>
      <c r="I1132" s="62">
        <f t="shared" ref="I1132" si="503">IF(H1132="","",H1132*G1132)</f>
        <v>0</v>
      </c>
      <c r="J1132" s="63">
        <f t="shared" ref="J1132" si="504">IF(H1132="","",1-H1132)</f>
        <v>0</v>
      </c>
      <c r="K1132" s="97">
        <f t="shared" ref="K1132" si="505">IF(J1132="","",J1132*G1132)</f>
        <v>0</v>
      </c>
    </row>
    <row r="1133" spans="1:11" x14ac:dyDescent="0.3">
      <c r="A1133" s="9"/>
      <c r="B1133" s="6"/>
      <c r="C1133" s="16"/>
      <c r="D1133" s="16"/>
      <c r="E1133" s="16"/>
      <c r="F1133" s="30"/>
      <c r="G1133" s="31" t="str">
        <f t="shared" si="490"/>
        <v/>
      </c>
      <c r="H1133" s="61"/>
      <c r="I1133" s="62"/>
      <c r="J1133" s="63"/>
      <c r="K1133" s="97"/>
    </row>
    <row r="1134" spans="1:11" x14ac:dyDescent="0.3">
      <c r="A1134" s="9"/>
      <c r="B1134" s="90" t="s">
        <v>112</v>
      </c>
      <c r="C1134" s="16"/>
      <c r="D1134" s="16"/>
      <c r="E1134" s="16"/>
      <c r="F1134" s="30"/>
      <c r="G1134" s="31" t="str">
        <f t="shared" si="490"/>
        <v/>
      </c>
      <c r="H1134" s="61"/>
      <c r="I1134" s="62"/>
      <c r="J1134" s="63"/>
      <c r="K1134" s="97"/>
    </row>
    <row r="1135" spans="1:11" x14ac:dyDescent="0.3">
      <c r="A1135" s="9"/>
      <c r="B1135" s="91" t="s">
        <v>574</v>
      </c>
      <c r="C1135" s="16" t="s">
        <v>105</v>
      </c>
      <c r="D1135" s="16">
        <v>1</v>
      </c>
      <c r="E1135" s="16"/>
      <c r="F1135" s="30"/>
      <c r="G1135" s="31">
        <f t="shared" si="490"/>
        <v>0</v>
      </c>
      <c r="H1135" s="61">
        <v>1</v>
      </c>
      <c r="I1135" s="62">
        <f t="shared" ref="I1135" si="506">IF(H1135="","",H1135*G1135)</f>
        <v>0</v>
      </c>
      <c r="J1135" s="63">
        <f t="shared" ref="J1135" si="507">IF(H1135="","",1-H1135)</f>
        <v>0</v>
      </c>
      <c r="K1135" s="97">
        <f t="shared" ref="K1135" si="508">IF(J1135="","",J1135*G1135)</f>
        <v>0</v>
      </c>
    </row>
    <row r="1136" spans="1:11" x14ac:dyDescent="0.3">
      <c r="A1136" s="9"/>
      <c r="B1136" s="6"/>
      <c r="C1136" s="16"/>
      <c r="D1136" s="16"/>
      <c r="E1136" s="16"/>
      <c r="F1136" s="30"/>
      <c r="G1136" s="31" t="str">
        <f t="shared" si="490"/>
        <v/>
      </c>
      <c r="H1136" s="61"/>
      <c r="I1136" s="62"/>
      <c r="J1136" s="63"/>
      <c r="K1136" s="97"/>
    </row>
    <row r="1137" spans="1:11" x14ac:dyDescent="0.3">
      <c r="A1137" s="9"/>
      <c r="B1137" s="6"/>
      <c r="C1137" s="16"/>
      <c r="D1137" s="16"/>
      <c r="E1137" s="16"/>
      <c r="F1137" s="30"/>
      <c r="G1137" s="31" t="str">
        <f t="shared" si="490"/>
        <v/>
      </c>
      <c r="H1137" s="61"/>
      <c r="I1137" s="62" t="str">
        <f t="shared" ref="I1137:I1139" si="509">IF(H1137="","",H1137*G1137)</f>
        <v/>
      </c>
      <c r="J1137" s="63" t="str">
        <f t="shared" ref="J1137:J1139" si="510">IF(H1137="","",1-H1137)</f>
        <v/>
      </c>
      <c r="K1137" s="97" t="str">
        <f t="shared" ref="K1137:K1139" si="511">IF(J1137="","",J1137*G1137)</f>
        <v/>
      </c>
    </row>
    <row r="1138" spans="1:11" ht="15.6" x14ac:dyDescent="0.3">
      <c r="A1138" s="15" t="s">
        <v>575</v>
      </c>
      <c r="B1138" s="26" t="s">
        <v>25</v>
      </c>
      <c r="C1138" s="16"/>
      <c r="D1138" s="16"/>
      <c r="E1138" s="16"/>
      <c r="F1138" s="30"/>
      <c r="G1138" s="31" t="str">
        <f t="shared" si="490"/>
        <v/>
      </c>
      <c r="H1138" s="61"/>
      <c r="I1138" s="62" t="str">
        <f t="shared" si="509"/>
        <v/>
      </c>
      <c r="J1138" s="63" t="str">
        <f t="shared" si="510"/>
        <v/>
      </c>
      <c r="K1138" s="97" t="str">
        <f t="shared" si="511"/>
        <v/>
      </c>
    </row>
    <row r="1139" spans="1:11" x14ac:dyDescent="0.3">
      <c r="A1139" s="15"/>
      <c r="B1139" s="91" t="s">
        <v>576</v>
      </c>
      <c r="C1139" s="16" t="s">
        <v>129</v>
      </c>
      <c r="D1139" s="16">
        <v>4</v>
      </c>
      <c r="E1139" s="16"/>
      <c r="F1139" s="30"/>
      <c r="G1139" s="31">
        <f t="shared" si="490"/>
        <v>0</v>
      </c>
      <c r="H1139" s="61">
        <v>1</v>
      </c>
      <c r="I1139" s="62">
        <f t="shared" si="509"/>
        <v>0</v>
      </c>
      <c r="J1139" s="63">
        <f t="shared" si="510"/>
        <v>0</v>
      </c>
      <c r="K1139" s="97">
        <f t="shared" si="511"/>
        <v>0</v>
      </c>
    </row>
    <row r="1140" spans="1:11" x14ac:dyDescent="0.3">
      <c r="A1140" s="15"/>
      <c r="B1140" s="91"/>
      <c r="C1140" s="16"/>
      <c r="D1140" s="16"/>
      <c r="E1140" s="16"/>
      <c r="F1140" s="30"/>
      <c r="G1140" s="31" t="str">
        <f t="shared" si="490"/>
        <v/>
      </c>
      <c r="H1140" s="61"/>
      <c r="I1140" s="62"/>
      <c r="J1140" s="63"/>
      <c r="K1140" s="97"/>
    </row>
    <row r="1141" spans="1:11" x14ac:dyDescent="0.3">
      <c r="A1141" s="9"/>
      <c r="B1141" s="6"/>
      <c r="C1141" s="16"/>
      <c r="D1141" s="16"/>
      <c r="E1141" s="16"/>
      <c r="F1141" s="30"/>
      <c r="G1141" s="31" t="str">
        <f t="shared" si="490"/>
        <v/>
      </c>
      <c r="H1141" s="61"/>
      <c r="I1141" s="62"/>
      <c r="J1141" s="63"/>
      <c r="K1141" s="97"/>
    </row>
    <row r="1142" spans="1:11" ht="15.6" x14ac:dyDescent="0.3">
      <c r="A1142" s="13"/>
      <c r="B1142" s="40" t="str">
        <f>CONCATENATE("SOUS TOTAL","  -  ", A1120, "  -  ", B1120)</f>
        <v>SOUS TOTAL  -  9.1.1.  -  Chauffage</v>
      </c>
      <c r="C1142" s="20"/>
      <c r="D1142" s="20"/>
      <c r="E1142" s="20"/>
      <c r="F1142" s="38"/>
      <c r="G1142" s="45">
        <f>SUBTOTAL(9,G1120:G1141)</f>
        <v>0</v>
      </c>
      <c r="H1142" s="61"/>
      <c r="I1142" s="65">
        <f>SUBTOTAL(9,I1120:I1141)</f>
        <v>0</v>
      </c>
      <c r="J1142" s="63" t="str">
        <f t="shared" ref="J1142" si="512">IF(H1142="","",1-H1142)</f>
        <v/>
      </c>
      <c r="K1142" s="45">
        <f>SUBTOTAL(9,K1120:K1141)</f>
        <v>0</v>
      </c>
    </row>
    <row r="1143" spans="1:11" x14ac:dyDescent="0.3">
      <c r="A1143" s="9"/>
      <c r="B1143" s="6"/>
      <c r="C1143" s="16"/>
      <c r="D1143" s="16"/>
      <c r="E1143" s="16"/>
      <c r="F1143" s="30"/>
      <c r="G1143" s="31" t="str">
        <f t="shared" si="490"/>
        <v/>
      </c>
      <c r="H1143" s="61"/>
      <c r="I1143" s="62"/>
      <c r="J1143" s="63"/>
      <c r="K1143" s="97"/>
    </row>
    <row r="1144" spans="1:11" x14ac:dyDescent="0.3">
      <c r="A1144" s="9"/>
      <c r="B1144" s="6"/>
      <c r="C1144" s="16"/>
      <c r="D1144" s="16"/>
      <c r="E1144" s="16"/>
      <c r="F1144" s="30"/>
      <c r="G1144" s="31" t="str">
        <f t="shared" si="490"/>
        <v/>
      </c>
      <c r="H1144" s="61"/>
      <c r="I1144" s="62" t="str">
        <f t="shared" ref="I1144:I1150" si="513">IF(H1144="","",H1144*G1144)</f>
        <v/>
      </c>
      <c r="J1144" s="63" t="str">
        <f t="shared" ref="J1144:J1150" si="514">IF(H1144="","",1-H1144)</f>
        <v/>
      </c>
      <c r="K1144" s="97" t="str">
        <f t="shared" ref="K1144:K1150" si="515">IF(J1144="","",J1144*G1144)</f>
        <v/>
      </c>
    </row>
    <row r="1145" spans="1:11" ht="15.6" x14ac:dyDescent="0.3">
      <c r="A1145" s="15" t="s">
        <v>578</v>
      </c>
      <c r="B1145" s="26" t="s">
        <v>577</v>
      </c>
      <c r="C1145" s="16"/>
      <c r="D1145" s="16"/>
      <c r="E1145" s="16"/>
      <c r="F1145" s="30"/>
      <c r="G1145" s="31" t="str">
        <f t="shared" si="490"/>
        <v/>
      </c>
      <c r="H1145" s="61"/>
      <c r="I1145" s="62" t="str">
        <f t="shared" si="513"/>
        <v/>
      </c>
      <c r="J1145" s="63" t="str">
        <f t="shared" si="514"/>
        <v/>
      </c>
      <c r="K1145" s="97" t="str">
        <f t="shared" si="515"/>
        <v/>
      </c>
    </row>
    <row r="1146" spans="1:11" x14ac:dyDescent="0.3">
      <c r="A1146" s="9"/>
      <c r="B1146" s="6"/>
      <c r="C1146" s="16"/>
      <c r="D1146" s="16"/>
      <c r="E1146" s="16"/>
      <c r="F1146" s="30"/>
      <c r="G1146" s="31" t="str">
        <f t="shared" si="490"/>
        <v/>
      </c>
      <c r="H1146" s="61"/>
      <c r="I1146" s="62" t="str">
        <f t="shared" si="513"/>
        <v/>
      </c>
      <c r="J1146" s="63" t="str">
        <f t="shared" si="514"/>
        <v/>
      </c>
      <c r="K1146" s="97" t="str">
        <f t="shared" si="515"/>
        <v/>
      </c>
    </row>
    <row r="1147" spans="1:11" x14ac:dyDescent="0.3">
      <c r="A1147" s="9"/>
      <c r="B1147" s="6"/>
      <c r="C1147" s="16"/>
      <c r="D1147" s="16"/>
      <c r="E1147" s="16"/>
      <c r="F1147" s="30"/>
      <c r="G1147" s="31" t="str">
        <f t="shared" si="490"/>
        <v/>
      </c>
      <c r="H1147" s="61"/>
      <c r="I1147" s="62" t="str">
        <f t="shared" si="513"/>
        <v/>
      </c>
      <c r="J1147" s="63" t="str">
        <f t="shared" si="514"/>
        <v/>
      </c>
      <c r="K1147" s="97" t="str">
        <f t="shared" si="515"/>
        <v/>
      </c>
    </row>
    <row r="1148" spans="1:11" ht="15.6" x14ac:dyDescent="0.3">
      <c r="A1148" s="15" t="s">
        <v>579</v>
      </c>
      <c r="B1148" s="26" t="s">
        <v>580</v>
      </c>
      <c r="C1148" s="16"/>
      <c r="D1148" s="16"/>
      <c r="E1148" s="16"/>
      <c r="F1148" s="30"/>
      <c r="G1148" s="31" t="str">
        <f t="shared" si="490"/>
        <v/>
      </c>
      <c r="H1148" s="61"/>
      <c r="I1148" s="62" t="str">
        <f t="shared" si="513"/>
        <v/>
      </c>
      <c r="J1148" s="63" t="str">
        <f t="shared" si="514"/>
        <v/>
      </c>
      <c r="K1148" s="97" t="str">
        <f t="shared" si="515"/>
        <v/>
      </c>
    </row>
    <row r="1149" spans="1:11" x14ac:dyDescent="0.3">
      <c r="A1149" s="9"/>
      <c r="B1149" s="27" t="s">
        <v>135</v>
      </c>
      <c r="C1149" s="16"/>
      <c r="D1149" s="16"/>
      <c r="E1149" s="16"/>
      <c r="F1149" s="30"/>
      <c r="G1149" s="31" t="str">
        <f t="shared" si="490"/>
        <v/>
      </c>
      <c r="H1149" s="61"/>
      <c r="I1149" s="62" t="str">
        <f t="shared" si="513"/>
        <v/>
      </c>
      <c r="J1149" s="63" t="str">
        <f t="shared" si="514"/>
        <v/>
      </c>
      <c r="K1149" s="97" t="str">
        <f t="shared" si="515"/>
        <v/>
      </c>
    </row>
    <row r="1150" spans="1:11" x14ac:dyDescent="0.3">
      <c r="A1150" s="15"/>
      <c r="B1150" s="91" t="s">
        <v>581</v>
      </c>
      <c r="C1150" s="16" t="s">
        <v>105</v>
      </c>
      <c r="D1150" s="16">
        <v>1</v>
      </c>
      <c r="E1150" s="16"/>
      <c r="F1150" s="30"/>
      <c r="G1150" s="31">
        <f t="shared" si="490"/>
        <v>0</v>
      </c>
      <c r="H1150" s="61">
        <v>1</v>
      </c>
      <c r="I1150" s="62">
        <f t="shared" si="513"/>
        <v>0</v>
      </c>
      <c r="J1150" s="63">
        <f t="shared" si="514"/>
        <v>0</v>
      </c>
      <c r="K1150" s="97">
        <f t="shared" si="515"/>
        <v>0</v>
      </c>
    </row>
    <row r="1151" spans="1:11" x14ac:dyDescent="0.3">
      <c r="A1151" s="15"/>
      <c r="B1151" s="91"/>
      <c r="C1151" s="16"/>
      <c r="D1151" s="16"/>
      <c r="E1151" s="16"/>
      <c r="F1151" s="30"/>
      <c r="G1151" s="31" t="str">
        <f t="shared" si="490"/>
        <v/>
      </c>
      <c r="H1151" s="61"/>
      <c r="I1151" s="62"/>
      <c r="J1151" s="63"/>
      <c r="K1151" s="97"/>
    </row>
    <row r="1152" spans="1:11" x14ac:dyDescent="0.3">
      <c r="A1152" s="15"/>
      <c r="B1152" s="27" t="s">
        <v>17</v>
      </c>
      <c r="C1152" s="16"/>
      <c r="D1152" s="16"/>
      <c r="E1152" s="16"/>
      <c r="F1152" s="30"/>
      <c r="G1152" s="31" t="str">
        <f t="shared" si="490"/>
        <v/>
      </c>
      <c r="H1152" s="61"/>
      <c r="I1152" s="62"/>
      <c r="J1152" s="63"/>
      <c r="K1152" s="97"/>
    </row>
    <row r="1153" spans="1:11" x14ac:dyDescent="0.3">
      <c r="A1153" s="9"/>
      <c r="B1153" s="8" t="s">
        <v>130</v>
      </c>
      <c r="C1153" s="16"/>
      <c r="D1153" s="16"/>
      <c r="E1153" s="16"/>
      <c r="F1153" s="30"/>
      <c r="G1153" s="31" t="str">
        <f t="shared" si="490"/>
        <v/>
      </c>
      <c r="H1153" s="61"/>
      <c r="I1153" s="62"/>
      <c r="J1153" s="63"/>
      <c r="K1153" s="97"/>
    </row>
    <row r="1154" spans="1:11" x14ac:dyDescent="0.3">
      <c r="A1154" s="9"/>
      <c r="B1154" s="28" t="s">
        <v>608</v>
      </c>
      <c r="C1154" s="16" t="s">
        <v>109</v>
      </c>
      <c r="D1154" s="16">
        <v>20</v>
      </c>
      <c r="E1154" s="16"/>
      <c r="F1154" s="30"/>
      <c r="G1154" s="31">
        <f t="shared" si="490"/>
        <v>0</v>
      </c>
      <c r="H1154" s="61">
        <v>1</v>
      </c>
      <c r="I1154" s="62">
        <f t="shared" ref="I1154" si="516">IF(H1154="","",H1154*G1154)</f>
        <v>0</v>
      </c>
      <c r="J1154" s="63">
        <f t="shared" ref="J1154" si="517">IF(H1154="","",1-H1154)</f>
        <v>0</v>
      </c>
      <c r="K1154" s="97">
        <f t="shared" ref="K1154" si="518">IF(J1154="","",J1154*G1154)</f>
        <v>0</v>
      </c>
    </row>
    <row r="1155" spans="1:11" x14ac:dyDescent="0.3">
      <c r="A1155" s="9"/>
      <c r="B1155" s="8"/>
      <c r="C1155" s="16"/>
      <c r="D1155" s="16"/>
      <c r="E1155" s="16"/>
      <c r="F1155" s="30"/>
      <c r="G1155" s="31" t="str">
        <f t="shared" si="490"/>
        <v/>
      </c>
      <c r="H1155" s="61"/>
      <c r="I1155" s="62"/>
      <c r="J1155" s="63"/>
      <c r="K1155" s="97"/>
    </row>
    <row r="1156" spans="1:11" x14ac:dyDescent="0.3">
      <c r="A1156" s="9"/>
      <c r="B1156" s="6"/>
      <c r="C1156" s="16"/>
      <c r="D1156" s="16"/>
      <c r="E1156" s="16"/>
      <c r="F1156" s="30"/>
      <c r="G1156" s="31" t="str">
        <f t="shared" si="490"/>
        <v/>
      </c>
      <c r="H1156" s="61"/>
      <c r="I1156" s="62" t="str">
        <f t="shared" ref="I1156:I1161" si="519">IF(H1156="","",H1156*G1156)</f>
        <v/>
      </c>
      <c r="J1156" s="63" t="str">
        <f t="shared" ref="J1156:J1161" si="520">IF(H1156="","",1-H1156)</f>
        <v/>
      </c>
      <c r="K1156" s="97" t="str">
        <f t="shared" ref="K1156:K1161" si="521">IF(J1156="","",J1156*G1156)</f>
        <v/>
      </c>
    </row>
    <row r="1157" spans="1:11" x14ac:dyDescent="0.3">
      <c r="A1157" s="9"/>
      <c r="B1157" s="8" t="s">
        <v>131</v>
      </c>
      <c r="C1157" s="16" t="s">
        <v>196</v>
      </c>
      <c r="D1157" s="16">
        <v>30</v>
      </c>
      <c r="E1157" s="16"/>
      <c r="F1157" s="30"/>
      <c r="G1157" s="31">
        <f t="shared" si="490"/>
        <v>0</v>
      </c>
      <c r="H1157" s="61">
        <v>1</v>
      </c>
      <c r="I1157" s="62">
        <f t="shared" si="519"/>
        <v>0</v>
      </c>
      <c r="J1157" s="63">
        <f t="shared" si="520"/>
        <v>0</v>
      </c>
      <c r="K1157" s="97">
        <f t="shared" si="521"/>
        <v>0</v>
      </c>
    </row>
    <row r="1158" spans="1:11" x14ac:dyDescent="0.3">
      <c r="A1158" s="9"/>
      <c r="B1158" s="6"/>
      <c r="C1158" s="16"/>
      <c r="D1158" s="16"/>
      <c r="E1158" s="16"/>
      <c r="F1158" s="30"/>
      <c r="G1158" s="31" t="str">
        <f t="shared" si="490"/>
        <v/>
      </c>
      <c r="H1158" s="61"/>
      <c r="I1158" s="62" t="str">
        <f t="shared" si="519"/>
        <v/>
      </c>
      <c r="J1158" s="63" t="str">
        <f t="shared" si="520"/>
        <v/>
      </c>
      <c r="K1158" s="97" t="str">
        <f t="shared" si="521"/>
        <v/>
      </c>
    </row>
    <row r="1159" spans="1:11" x14ac:dyDescent="0.3">
      <c r="A1159" s="9"/>
      <c r="B1159" s="8" t="s">
        <v>132</v>
      </c>
      <c r="C1159" s="16" t="s">
        <v>196</v>
      </c>
      <c r="D1159" s="16">
        <v>45</v>
      </c>
      <c r="E1159" s="16"/>
      <c r="F1159" s="30"/>
      <c r="G1159" s="31">
        <f t="shared" si="490"/>
        <v>0</v>
      </c>
      <c r="H1159" s="61">
        <v>1</v>
      </c>
      <c r="I1159" s="62">
        <f t="shared" si="519"/>
        <v>0</v>
      </c>
      <c r="J1159" s="63">
        <f t="shared" si="520"/>
        <v>0</v>
      </c>
      <c r="K1159" s="97">
        <f t="shared" si="521"/>
        <v>0</v>
      </c>
    </row>
    <row r="1160" spans="1:11" x14ac:dyDescent="0.3">
      <c r="A1160" s="9"/>
      <c r="B1160" s="6"/>
      <c r="C1160" s="16"/>
      <c r="D1160" s="16"/>
      <c r="E1160" s="16"/>
      <c r="F1160" s="30"/>
      <c r="G1160" s="31" t="str">
        <f t="shared" si="490"/>
        <v/>
      </c>
      <c r="H1160" s="61"/>
      <c r="I1160" s="62" t="str">
        <f t="shared" si="519"/>
        <v/>
      </c>
      <c r="J1160" s="63" t="str">
        <f t="shared" si="520"/>
        <v/>
      </c>
      <c r="K1160" s="97" t="str">
        <f t="shared" si="521"/>
        <v/>
      </c>
    </row>
    <row r="1161" spans="1:11" x14ac:dyDescent="0.3">
      <c r="A1161" s="9"/>
      <c r="B1161" s="27" t="s">
        <v>134</v>
      </c>
      <c r="C1161" s="16"/>
      <c r="D1161" s="16"/>
      <c r="E1161" s="16"/>
      <c r="F1161" s="30"/>
      <c r="G1161" s="31" t="str">
        <f t="shared" si="490"/>
        <v/>
      </c>
      <c r="H1161" s="61"/>
      <c r="I1161" s="62" t="str">
        <f t="shared" si="519"/>
        <v/>
      </c>
      <c r="J1161" s="63" t="str">
        <f t="shared" si="520"/>
        <v/>
      </c>
      <c r="K1161" s="97" t="str">
        <f t="shared" si="521"/>
        <v/>
      </c>
    </row>
    <row r="1162" spans="1:11" x14ac:dyDescent="0.3">
      <c r="A1162" s="9"/>
      <c r="B1162" s="28" t="s">
        <v>322</v>
      </c>
      <c r="C1162" s="16" t="s">
        <v>195</v>
      </c>
      <c r="D1162" s="16"/>
      <c r="E1162" s="16"/>
      <c r="F1162" s="30"/>
      <c r="G1162" s="31" t="str">
        <f t="shared" si="490"/>
        <v/>
      </c>
      <c r="H1162" s="61"/>
      <c r="I1162" s="62"/>
      <c r="J1162" s="63"/>
      <c r="K1162" s="97"/>
    </row>
    <row r="1163" spans="1:11" x14ac:dyDescent="0.3">
      <c r="A1163" s="9"/>
      <c r="B1163" s="28" t="s">
        <v>323</v>
      </c>
      <c r="C1163" s="16" t="s">
        <v>195</v>
      </c>
      <c r="D1163" s="16"/>
      <c r="E1163" s="16"/>
      <c r="F1163" s="30"/>
      <c r="G1163" s="31" t="str">
        <f t="shared" si="490"/>
        <v/>
      </c>
      <c r="H1163" s="61"/>
      <c r="I1163" s="62"/>
      <c r="J1163" s="63"/>
      <c r="K1163" s="97"/>
    </row>
    <row r="1164" spans="1:11" x14ac:dyDescent="0.3">
      <c r="A1164" s="9"/>
      <c r="B1164" s="6"/>
      <c r="C1164" s="16"/>
      <c r="D1164" s="16"/>
      <c r="E1164" s="16"/>
      <c r="F1164" s="30"/>
      <c r="G1164" s="31" t="str">
        <f t="shared" si="490"/>
        <v/>
      </c>
      <c r="H1164" s="61"/>
      <c r="I1164" s="62" t="str">
        <f t="shared" ref="I1164:I1165" si="522">IF(H1164="","",H1164*G1164)</f>
        <v/>
      </c>
      <c r="J1164" s="63" t="str">
        <f t="shared" ref="J1164:J1165" si="523">IF(H1164="","",1-H1164)</f>
        <v/>
      </c>
      <c r="K1164" s="97" t="str">
        <f t="shared" ref="K1164:K1165" si="524">IF(J1164="","",J1164*G1164)</f>
        <v/>
      </c>
    </row>
    <row r="1165" spans="1:11" ht="15.6" x14ac:dyDescent="0.3">
      <c r="A1165" s="15" t="s">
        <v>582</v>
      </c>
      <c r="B1165" s="26" t="s">
        <v>50</v>
      </c>
      <c r="C1165" s="16"/>
      <c r="D1165" s="16"/>
      <c r="E1165" s="16"/>
      <c r="F1165" s="30"/>
      <c r="G1165" s="31" t="str">
        <f t="shared" si="490"/>
        <v/>
      </c>
      <c r="H1165" s="61"/>
      <c r="I1165" s="62" t="str">
        <f t="shared" si="522"/>
        <v/>
      </c>
      <c r="J1165" s="63" t="str">
        <f t="shared" si="523"/>
        <v/>
      </c>
      <c r="K1165" s="97" t="str">
        <f t="shared" si="524"/>
        <v/>
      </c>
    </row>
    <row r="1166" spans="1:11" x14ac:dyDescent="0.3">
      <c r="A1166" s="15"/>
      <c r="B1166" s="27" t="s">
        <v>136</v>
      </c>
      <c r="C1166" s="16"/>
      <c r="D1166" s="16"/>
      <c r="E1166" s="16"/>
      <c r="F1166" s="30"/>
      <c r="G1166" s="31" t="str">
        <f t="shared" si="490"/>
        <v/>
      </c>
      <c r="H1166" s="61"/>
      <c r="I1166" s="62"/>
      <c r="J1166" s="63"/>
      <c r="K1166" s="97"/>
    </row>
    <row r="1167" spans="1:11" x14ac:dyDescent="0.3">
      <c r="A1167" s="15"/>
      <c r="B1167" s="82" t="s">
        <v>586</v>
      </c>
      <c r="C1167" s="16" t="s">
        <v>105</v>
      </c>
      <c r="D1167" s="16">
        <v>1</v>
      </c>
      <c r="E1167" s="16"/>
      <c r="F1167" s="30"/>
      <c r="G1167" s="31">
        <f t="shared" si="490"/>
        <v>0</v>
      </c>
      <c r="H1167" s="61">
        <v>1</v>
      </c>
      <c r="I1167" s="62">
        <f t="shared" ref="I1167:I1168" si="525">IF(H1167="","",H1167*G1167)</f>
        <v>0</v>
      </c>
      <c r="J1167" s="63">
        <f t="shared" ref="J1167:J1168" si="526">IF(H1167="","",1-H1167)</f>
        <v>0</v>
      </c>
      <c r="K1167" s="97">
        <f t="shared" ref="K1167:K1168" si="527">IF(J1167="","",J1167*G1167)</f>
        <v>0</v>
      </c>
    </row>
    <row r="1168" spans="1:11" x14ac:dyDescent="0.3">
      <c r="A1168" s="15"/>
      <c r="B1168" s="82" t="s">
        <v>636</v>
      </c>
      <c r="C1168" s="16" t="s">
        <v>105</v>
      </c>
      <c r="D1168" s="16">
        <v>1</v>
      </c>
      <c r="E1168" s="16"/>
      <c r="F1168" s="30"/>
      <c r="G1168" s="31">
        <f t="shared" si="490"/>
        <v>0</v>
      </c>
      <c r="H1168" s="61">
        <v>1</v>
      </c>
      <c r="I1168" s="62">
        <f t="shared" si="525"/>
        <v>0</v>
      </c>
      <c r="J1168" s="63">
        <f t="shared" si="526"/>
        <v>0</v>
      </c>
      <c r="K1168" s="97">
        <f t="shared" si="527"/>
        <v>0</v>
      </c>
    </row>
    <row r="1169" spans="1:11" x14ac:dyDescent="0.3">
      <c r="A1169" s="9"/>
      <c r="B1169" s="6"/>
      <c r="C1169" s="16"/>
      <c r="D1169" s="16"/>
      <c r="E1169" s="16"/>
      <c r="F1169" s="30"/>
      <c r="G1169" s="31" t="str">
        <f t="shared" si="490"/>
        <v/>
      </c>
      <c r="H1169" s="61"/>
      <c r="I1169" s="62"/>
      <c r="J1169" s="63"/>
      <c r="K1169" s="97"/>
    </row>
    <row r="1170" spans="1:11" x14ac:dyDescent="0.3">
      <c r="A1170" s="9"/>
      <c r="B1170" s="6"/>
      <c r="C1170" s="16"/>
      <c r="D1170" s="16"/>
      <c r="E1170" s="16"/>
      <c r="F1170" s="30"/>
      <c r="G1170" s="31" t="str">
        <f t="shared" si="490"/>
        <v/>
      </c>
      <c r="H1170" s="61"/>
      <c r="I1170" s="62"/>
      <c r="J1170" s="63"/>
      <c r="K1170" s="97"/>
    </row>
    <row r="1171" spans="1:11" ht="15.6" x14ac:dyDescent="0.3">
      <c r="A1171" s="13"/>
      <c r="B1171" s="40" t="str">
        <f>CONCATENATE("SOUS TOTAL","  -  ", A1145, "  -  ", B1145)</f>
        <v>SOUS TOTAL  -  9.1.2.  -  Ventilation</v>
      </c>
      <c r="C1171" s="20"/>
      <c r="D1171" s="20"/>
      <c r="E1171" s="20"/>
      <c r="F1171" s="38"/>
      <c r="G1171" s="45">
        <f>SUBTOTAL(9,G1145:G1170)</f>
        <v>0</v>
      </c>
      <c r="H1171" s="61"/>
      <c r="I1171" s="65">
        <f>SUBTOTAL(9,I1145:I1170)</f>
        <v>0</v>
      </c>
      <c r="J1171" s="63" t="str">
        <f t="shared" ref="J1171" si="528">IF(H1171="","",1-H1171)</f>
        <v/>
      </c>
      <c r="K1171" s="45">
        <f>SUBTOTAL(9,K1145:K1170)</f>
        <v>0</v>
      </c>
    </row>
    <row r="1172" spans="1:11" x14ac:dyDescent="0.3">
      <c r="A1172" s="9"/>
      <c r="B1172" s="6"/>
      <c r="C1172" s="16"/>
      <c r="D1172" s="16"/>
      <c r="E1172" s="16"/>
      <c r="F1172" s="30"/>
      <c r="G1172" s="31" t="str">
        <f t="shared" ref="G1172:G1220" si="529">IF(D1172="","",F1172*D1172)</f>
        <v/>
      </c>
      <c r="H1172" s="61"/>
      <c r="I1172" s="62"/>
      <c r="J1172" s="63"/>
      <c r="K1172" s="97"/>
    </row>
    <row r="1173" spans="1:11" x14ac:dyDescent="0.3">
      <c r="A1173" s="9"/>
      <c r="B1173" s="6"/>
      <c r="C1173" s="16"/>
      <c r="D1173" s="16"/>
      <c r="E1173" s="16"/>
      <c r="F1173" s="30"/>
      <c r="G1173" s="31" t="str">
        <f t="shared" si="529"/>
        <v/>
      </c>
      <c r="H1173" s="61"/>
      <c r="I1173" s="62" t="str">
        <f t="shared" ref="I1173:I1178" si="530">IF(H1173="","",H1173*G1173)</f>
        <v/>
      </c>
      <c r="J1173" s="63" t="str">
        <f t="shared" ref="J1173:J1178" si="531">IF(H1173="","",1-H1173)</f>
        <v/>
      </c>
      <c r="K1173" s="97" t="str">
        <f t="shared" ref="K1173:K1178" si="532">IF(J1173="","",J1173*G1173)</f>
        <v/>
      </c>
    </row>
    <row r="1174" spans="1:11" ht="15.6" x14ac:dyDescent="0.3">
      <c r="A1174" s="15" t="s">
        <v>587</v>
      </c>
      <c r="B1174" s="26" t="s">
        <v>588</v>
      </c>
      <c r="C1174" s="16"/>
      <c r="D1174" s="16"/>
      <c r="E1174" s="16"/>
      <c r="F1174" s="30"/>
      <c r="G1174" s="31" t="str">
        <f t="shared" si="529"/>
        <v/>
      </c>
      <c r="H1174" s="61"/>
      <c r="I1174" s="62" t="str">
        <f t="shared" si="530"/>
        <v/>
      </c>
      <c r="J1174" s="63" t="str">
        <f t="shared" si="531"/>
        <v/>
      </c>
      <c r="K1174" s="97" t="str">
        <f t="shared" si="532"/>
        <v/>
      </c>
    </row>
    <row r="1175" spans="1:11" x14ac:dyDescent="0.3">
      <c r="A1175" s="9"/>
      <c r="B1175" s="6"/>
      <c r="C1175" s="16"/>
      <c r="D1175" s="16"/>
      <c r="E1175" s="16"/>
      <c r="F1175" s="30"/>
      <c r="G1175" s="31" t="str">
        <f t="shared" si="529"/>
        <v/>
      </c>
      <c r="H1175" s="61"/>
      <c r="I1175" s="62" t="str">
        <f t="shared" si="530"/>
        <v/>
      </c>
      <c r="J1175" s="63" t="str">
        <f t="shared" si="531"/>
        <v/>
      </c>
      <c r="K1175" s="97" t="str">
        <f t="shared" si="532"/>
        <v/>
      </c>
    </row>
    <row r="1176" spans="1:11" x14ac:dyDescent="0.3">
      <c r="A1176" s="9"/>
      <c r="B1176" s="6"/>
      <c r="C1176" s="16"/>
      <c r="D1176" s="16"/>
      <c r="E1176" s="16"/>
      <c r="F1176" s="30"/>
      <c r="G1176" s="31" t="str">
        <f t="shared" si="529"/>
        <v/>
      </c>
      <c r="H1176" s="61"/>
      <c r="I1176" s="62" t="str">
        <f t="shared" si="530"/>
        <v/>
      </c>
      <c r="J1176" s="63" t="str">
        <f t="shared" si="531"/>
        <v/>
      </c>
      <c r="K1176" s="97" t="str">
        <f t="shared" si="532"/>
        <v/>
      </c>
    </row>
    <row r="1177" spans="1:11" ht="15.6" x14ac:dyDescent="0.3">
      <c r="A1177" s="15" t="s">
        <v>589</v>
      </c>
      <c r="B1177" s="26" t="s">
        <v>590</v>
      </c>
      <c r="C1177" s="16"/>
      <c r="D1177" s="16"/>
      <c r="E1177" s="16"/>
      <c r="F1177" s="30"/>
      <c r="G1177" s="31" t="str">
        <f t="shared" si="529"/>
        <v/>
      </c>
      <c r="H1177" s="61"/>
      <c r="I1177" s="62" t="str">
        <f t="shared" si="530"/>
        <v/>
      </c>
      <c r="J1177" s="63" t="str">
        <f t="shared" si="531"/>
        <v/>
      </c>
      <c r="K1177" s="97" t="str">
        <f t="shared" si="532"/>
        <v/>
      </c>
    </row>
    <row r="1178" spans="1:11" x14ac:dyDescent="0.3">
      <c r="A1178" s="15"/>
      <c r="B1178" s="91" t="s">
        <v>591</v>
      </c>
      <c r="C1178" s="16" t="s">
        <v>105</v>
      </c>
      <c r="D1178" s="16">
        <v>1</v>
      </c>
      <c r="E1178" s="16"/>
      <c r="F1178" s="30"/>
      <c r="G1178" s="31">
        <f t="shared" si="529"/>
        <v>0</v>
      </c>
      <c r="H1178" s="61">
        <v>1</v>
      </c>
      <c r="I1178" s="62">
        <f t="shared" si="530"/>
        <v>0</v>
      </c>
      <c r="J1178" s="63">
        <f t="shared" si="531"/>
        <v>0</v>
      </c>
      <c r="K1178" s="97">
        <f t="shared" si="532"/>
        <v>0</v>
      </c>
    </row>
    <row r="1179" spans="1:11" x14ac:dyDescent="0.3">
      <c r="A1179" s="9"/>
      <c r="B1179" s="6"/>
      <c r="C1179" s="16"/>
      <c r="D1179" s="16"/>
      <c r="E1179" s="16"/>
      <c r="F1179" s="30"/>
      <c r="G1179" s="31" t="str">
        <f t="shared" si="529"/>
        <v/>
      </c>
      <c r="H1179" s="61"/>
      <c r="I1179" s="62" t="str">
        <f t="shared" ref="I1179:I1181" si="533">IF(H1179="","",H1179*G1179)</f>
        <v/>
      </c>
      <c r="J1179" s="63" t="str">
        <f t="shared" ref="J1179:J1181" si="534">IF(H1179="","",1-H1179)</f>
        <v/>
      </c>
      <c r="K1179" s="97" t="str">
        <f t="shared" ref="K1179:K1181" si="535">IF(J1179="","",J1179*G1179)</f>
        <v/>
      </c>
    </row>
    <row r="1180" spans="1:11" x14ac:dyDescent="0.3">
      <c r="A1180" s="9"/>
      <c r="B1180" s="27" t="s">
        <v>161</v>
      </c>
      <c r="C1180" s="16"/>
      <c r="D1180" s="16"/>
      <c r="E1180" s="16"/>
      <c r="F1180" s="30"/>
      <c r="G1180" s="31" t="str">
        <f t="shared" si="529"/>
        <v/>
      </c>
      <c r="H1180" s="61"/>
      <c r="I1180" s="62" t="str">
        <f t="shared" si="533"/>
        <v/>
      </c>
      <c r="J1180" s="63" t="str">
        <f t="shared" si="534"/>
        <v/>
      </c>
      <c r="K1180" s="97" t="str">
        <f t="shared" si="535"/>
        <v/>
      </c>
    </row>
    <row r="1181" spans="1:11" x14ac:dyDescent="0.3">
      <c r="A1181" s="9"/>
      <c r="B1181" s="8" t="s">
        <v>165</v>
      </c>
      <c r="C1181" s="16" t="s">
        <v>109</v>
      </c>
      <c r="D1181" s="16">
        <v>20</v>
      </c>
      <c r="E1181" s="16"/>
      <c r="F1181" s="30"/>
      <c r="G1181" s="31">
        <f t="shared" si="529"/>
        <v>0</v>
      </c>
      <c r="H1181" s="61">
        <v>1</v>
      </c>
      <c r="I1181" s="62">
        <f t="shared" si="533"/>
        <v>0</v>
      </c>
      <c r="J1181" s="63">
        <f t="shared" si="534"/>
        <v>0</v>
      </c>
      <c r="K1181" s="97">
        <f t="shared" si="535"/>
        <v>0</v>
      </c>
    </row>
    <row r="1182" spans="1:11" x14ac:dyDescent="0.3">
      <c r="A1182" s="9"/>
      <c r="B1182" s="28" t="s">
        <v>320</v>
      </c>
      <c r="C1182" s="16"/>
      <c r="D1182" s="16"/>
      <c r="E1182" s="16"/>
      <c r="F1182" s="30"/>
      <c r="G1182" s="31" t="str">
        <f t="shared" si="529"/>
        <v/>
      </c>
      <c r="H1182" s="61"/>
      <c r="I1182" s="62"/>
      <c r="J1182" s="63"/>
      <c r="K1182" s="97"/>
    </row>
    <row r="1183" spans="1:11" x14ac:dyDescent="0.3">
      <c r="A1183" s="9"/>
      <c r="B1183" s="8"/>
      <c r="C1183" s="16"/>
      <c r="D1183" s="16"/>
      <c r="E1183" s="16"/>
      <c r="F1183" s="30"/>
      <c r="G1183" s="31" t="str">
        <f t="shared" si="529"/>
        <v/>
      </c>
      <c r="H1183" s="61"/>
      <c r="I1183" s="62"/>
      <c r="J1183" s="63"/>
      <c r="K1183" s="97"/>
    </row>
    <row r="1184" spans="1:11" x14ac:dyDescent="0.3">
      <c r="A1184" s="9"/>
      <c r="B1184" s="8" t="s">
        <v>162</v>
      </c>
      <c r="C1184" s="16" t="s">
        <v>109</v>
      </c>
      <c r="D1184" s="16">
        <v>20</v>
      </c>
      <c r="E1184" s="16"/>
      <c r="F1184" s="30"/>
      <c r="G1184" s="31">
        <f t="shared" si="529"/>
        <v>0</v>
      </c>
      <c r="H1184" s="61">
        <v>1</v>
      </c>
      <c r="I1184" s="62">
        <f t="shared" ref="I1184" si="536">IF(H1184="","",H1184*G1184)</f>
        <v>0</v>
      </c>
      <c r="J1184" s="63">
        <f t="shared" ref="J1184" si="537">IF(H1184="","",1-H1184)</f>
        <v>0</v>
      </c>
      <c r="K1184" s="97">
        <f t="shared" ref="K1184" si="538">IF(J1184="","",J1184*G1184)</f>
        <v>0</v>
      </c>
    </row>
    <row r="1185" spans="1:11" x14ac:dyDescent="0.3">
      <c r="A1185" s="9"/>
      <c r="B1185" s="28" t="s">
        <v>320</v>
      </c>
      <c r="C1185" s="16"/>
      <c r="D1185" s="16"/>
      <c r="E1185" s="16"/>
      <c r="F1185" s="30"/>
      <c r="G1185" s="31" t="str">
        <f t="shared" si="529"/>
        <v/>
      </c>
      <c r="H1185" s="61"/>
      <c r="I1185" s="62"/>
      <c r="J1185" s="63"/>
      <c r="K1185" s="97"/>
    </row>
    <row r="1186" spans="1:11" x14ac:dyDescent="0.3">
      <c r="A1186" s="9"/>
      <c r="B1186" s="8"/>
      <c r="C1186" s="16"/>
      <c r="D1186" s="16"/>
      <c r="E1186" s="16"/>
      <c r="F1186" s="30"/>
      <c r="G1186" s="31" t="str">
        <f t="shared" si="529"/>
        <v/>
      </c>
      <c r="H1186" s="61"/>
      <c r="I1186" s="62"/>
      <c r="J1186" s="63"/>
      <c r="K1186" s="97"/>
    </row>
    <row r="1187" spans="1:11" x14ac:dyDescent="0.3">
      <c r="A1187" s="9"/>
      <c r="B1187" s="27" t="s">
        <v>166</v>
      </c>
      <c r="C1187" s="16"/>
      <c r="D1187" s="16"/>
      <c r="E1187" s="16"/>
      <c r="F1187" s="30"/>
      <c r="G1187" s="31" t="str">
        <f t="shared" si="529"/>
        <v/>
      </c>
      <c r="H1187" s="61"/>
      <c r="I1187" s="62" t="str">
        <f t="shared" ref="I1187:I1192" si="539">IF(H1187="","",H1187*G1187)</f>
        <v/>
      </c>
      <c r="J1187" s="63" t="str">
        <f t="shared" ref="J1187:J1188" si="540">IF(H1187="","",1-H1187)</f>
        <v/>
      </c>
      <c r="K1187" s="97" t="str">
        <f t="shared" ref="K1187:K1192" si="541">IF(J1187="","",J1187*G1187)</f>
        <v/>
      </c>
    </row>
    <row r="1188" spans="1:11" x14ac:dyDescent="0.3">
      <c r="A1188" s="9"/>
      <c r="B1188" s="8" t="s">
        <v>197</v>
      </c>
      <c r="C1188" s="16" t="s">
        <v>105</v>
      </c>
      <c r="D1188" s="16">
        <v>1</v>
      </c>
      <c r="E1188" s="16"/>
      <c r="F1188" s="30"/>
      <c r="G1188" s="31">
        <f t="shared" si="529"/>
        <v>0</v>
      </c>
      <c r="H1188" s="61">
        <v>1</v>
      </c>
      <c r="I1188" s="62">
        <f t="shared" si="539"/>
        <v>0</v>
      </c>
      <c r="J1188" s="63">
        <f t="shared" si="540"/>
        <v>0</v>
      </c>
      <c r="K1188" s="97">
        <f t="shared" si="541"/>
        <v>0</v>
      </c>
    </row>
    <row r="1189" spans="1:11" x14ac:dyDescent="0.3">
      <c r="A1189" s="9"/>
      <c r="B1189" s="8"/>
      <c r="C1189" s="16"/>
      <c r="D1189" s="16"/>
      <c r="E1189" s="16"/>
      <c r="F1189" s="30"/>
      <c r="G1189" s="31" t="str">
        <f t="shared" si="529"/>
        <v/>
      </c>
      <c r="H1189" s="61"/>
      <c r="I1189" s="62" t="str">
        <f t="shared" si="539"/>
        <v/>
      </c>
      <c r="J1189" s="63" t="str">
        <f t="shared" ref="J1189:J1192" si="542">IF(H1189="","",1-H1189)</f>
        <v/>
      </c>
      <c r="K1189" s="97" t="str">
        <f t="shared" si="541"/>
        <v/>
      </c>
    </row>
    <row r="1190" spans="1:11" x14ac:dyDescent="0.3">
      <c r="A1190" s="9"/>
      <c r="B1190" s="6"/>
      <c r="C1190" s="16"/>
      <c r="D1190" s="16"/>
      <c r="E1190" s="16"/>
      <c r="F1190" s="30"/>
      <c r="G1190" s="31" t="str">
        <f t="shared" si="529"/>
        <v/>
      </c>
      <c r="H1190" s="61"/>
      <c r="I1190" s="62" t="str">
        <f t="shared" si="539"/>
        <v/>
      </c>
      <c r="J1190" s="63" t="str">
        <f t="shared" si="542"/>
        <v/>
      </c>
      <c r="K1190" s="97" t="str">
        <f t="shared" si="541"/>
        <v/>
      </c>
    </row>
    <row r="1191" spans="1:11" ht="15.6" x14ac:dyDescent="0.3">
      <c r="A1191" s="15" t="s">
        <v>592</v>
      </c>
      <c r="B1191" s="26" t="s">
        <v>593</v>
      </c>
      <c r="C1191" s="16"/>
      <c r="D1191" s="16"/>
      <c r="E1191" s="16"/>
      <c r="F1191" s="30"/>
      <c r="G1191" s="31" t="str">
        <f t="shared" si="529"/>
        <v/>
      </c>
      <c r="H1191" s="61"/>
      <c r="I1191" s="62" t="str">
        <f t="shared" si="539"/>
        <v/>
      </c>
      <c r="J1191" s="63" t="str">
        <f t="shared" si="542"/>
        <v/>
      </c>
      <c r="K1191" s="97" t="str">
        <f t="shared" si="541"/>
        <v/>
      </c>
    </row>
    <row r="1192" spans="1:11" x14ac:dyDescent="0.3">
      <c r="A1192" s="9"/>
      <c r="B1192" s="8" t="s">
        <v>453</v>
      </c>
      <c r="C1192" s="16" t="s">
        <v>105</v>
      </c>
      <c r="D1192" s="16">
        <v>1</v>
      </c>
      <c r="E1192" s="16"/>
      <c r="F1192" s="30"/>
      <c r="G1192" s="31">
        <f t="shared" si="529"/>
        <v>0</v>
      </c>
      <c r="H1192" s="61">
        <v>1</v>
      </c>
      <c r="I1192" s="62">
        <f t="shared" si="539"/>
        <v>0</v>
      </c>
      <c r="J1192" s="63">
        <f t="shared" si="542"/>
        <v>0</v>
      </c>
      <c r="K1192" s="97">
        <f t="shared" si="541"/>
        <v>0</v>
      </c>
    </row>
    <row r="1193" spans="1:11" x14ac:dyDescent="0.3">
      <c r="A1193" s="9"/>
      <c r="B1193" s="86" t="s">
        <v>594</v>
      </c>
      <c r="C1193" s="16"/>
      <c r="D1193" s="16"/>
      <c r="E1193" s="16"/>
      <c r="F1193" s="30"/>
      <c r="G1193" s="31" t="str">
        <f t="shared" si="529"/>
        <v/>
      </c>
      <c r="H1193" s="61"/>
      <c r="I1193" s="62"/>
      <c r="J1193" s="63"/>
      <c r="K1193" s="97"/>
    </row>
    <row r="1194" spans="1:11" x14ac:dyDescent="0.3">
      <c r="A1194" s="9"/>
      <c r="B1194" s="8"/>
      <c r="C1194" s="16"/>
      <c r="D1194" s="16"/>
      <c r="E1194" s="16"/>
      <c r="F1194" s="30"/>
      <c r="G1194" s="31" t="str">
        <f t="shared" si="529"/>
        <v/>
      </c>
      <c r="H1194" s="61"/>
      <c r="I1194" s="62"/>
      <c r="J1194" s="63"/>
      <c r="K1194" s="97"/>
    </row>
    <row r="1195" spans="1:11" x14ac:dyDescent="0.3">
      <c r="A1195" s="9"/>
      <c r="B1195" s="87" t="s">
        <v>455</v>
      </c>
      <c r="C1195" s="16"/>
      <c r="D1195" s="16"/>
      <c r="E1195" s="16"/>
      <c r="F1195" s="30"/>
      <c r="G1195" s="31" t="str">
        <f t="shared" si="529"/>
        <v/>
      </c>
      <c r="H1195" s="61"/>
      <c r="I1195" s="62"/>
      <c r="J1195" s="63"/>
      <c r="K1195" s="97"/>
    </row>
    <row r="1196" spans="1:11" x14ac:dyDescent="0.3">
      <c r="A1196" s="9"/>
      <c r="B1196" s="21" t="s">
        <v>414</v>
      </c>
      <c r="C1196" s="16" t="s">
        <v>195</v>
      </c>
      <c r="D1196" s="16"/>
      <c r="E1196" s="16"/>
      <c r="F1196" s="30"/>
      <c r="G1196" s="31" t="str">
        <f t="shared" si="529"/>
        <v/>
      </c>
      <c r="H1196" s="61"/>
      <c r="I1196" s="62"/>
      <c r="J1196" s="63"/>
      <c r="K1196" s="97"/>
    </row>
    <row r="1197" spans="1:11" x14ac:dyDescent="0.3">
      <c r="A1197" s="9"/>
      <c r="B1197" s="21" t="s">
        <v>456</v>
      </c>
      <c r="C1197" s="16" t="s">
        <v>195</v>
      </c>
      <c r="D1197" s="16"/>
      <c r="E1197" s="16"/>
      <c r="F1197" s="30"/>
      <c r="G1197" s="31" t="str">
        <f t="shared" si="529"/>
        <v/>
      </c>
      <c r="H1197" s="61"/>
      <c r="I1197" s="62"/>
      <c r="J1197" s="63"/>
      <c r="K1197" s="97"/>
    </row>
    <row r="1198" spans="1:11" x14ac:dyDescent="0.3">
      <c r="A1198" s="9"/>
      <c r="B1198" s="21" t="s">
        <v>457</v>
      </c>
      <c r="C1198" s="16" t="s">
        <v>195</v>
      </c>
      <c r="D1198" s="16"/>
      <c r="E1198" s="16"/>
      <c r="F1198" s="30"/>
      <c r="G1198" s="31" t="str">
        <f t="shared" si="529"/>
        <v/>
      </c>
      <c r="H1198" s="61"/>
      <c r="I1198" s="62"/>
      <c r="J1198" s="63"/>
      <c r="K1198" s="97"/>
    </row>
    <row r="1199" spans="1:11" x14ac:dyDescent="0.3">
      <c r="A1199" s="9"/>
      <c r="B1199" s="21" t="s">
        <v>458</v>
      </c>
      <c r="C1199" s="16" t="s">
        <v>195</v>
      </c>
      <c r="D1199" s="16"/>
      <c r="E1199" s="16"/>
      <c r="F1199" s="30"/>
      <c r="G1199" s="31" t="str">
        <f t="shared" si="529"/>
        <v/>
      </c>
      <c r="H1199" s="61"/>
      <c r="I1199" s="62"/>
      <c r="J1199" s="63"/>
      <c r="K1199" s="97"/>
    </row>
    <row r="1200" spans="1:11" x14ac:dyDescent="0.3">
      <c r="A1200" s="9"/>
      <c r="B1200" s="21" t="s">
        <v>459</v>
      </c>
      <c r="C1200" s="16" t="s">
        <v>195</v>
      </c>
      <c r="D1200" s="16"/>
      <c r="E1200" s="16"/>
      <c r="F1200" s="30"/>
      <c r="G1200" s="31" t="str">
        <f t="shared" si="529"/>
        <v/>
      </c>
      <c r="H1200" s="61"/>
      <c r="I1200" s="62"/>
      <c r="J1200" s="63"/>
      <c r="K1200" s="97"/>
    </row>
    <row r="1201" spans="1:11" x14ac:dyDescent="0.3">
      <c r="A1201" s="9"/>
      <c r="B1201" s="21" t="s">
        <v>317</v>
      </c>
      <c r="C1201" s="16" t="s">
        <v>195</v>
      </c>
      <c r="D1201" s="16"/>
      <c r="E1201" s="16"/>
      <c r="F1201" s="30"/>
      <c r="G1201" s="31" t="str">
        <f t="shared" si="529"/>
        <v/>
      </c>
      <c r="H1201" s="61"/>
      <c r="I1201" s="62"/>
      <c r="J1201" s="63"/>
      <c r="K1201" s="97"/>
    </row>
    <row r="1202" spans="1:11" x14ac:dyDescent="0.3">
      <c r="A1202" s="9"/>
      <c r="B1202" s="8"/>
      <c r="C1202" s="16"/>
      <c r="D1202" s="16"/>
      <c r="E1202" s="16"/>
      <c r="F1202" s="30"/>
      <c r="G1202" s="31" t="str">
        <f t="shared" si="529"/>
        <v/>
      </c>
      <c r="H1202" s="61"/>
      <c r="I1202" s="62"/>
      <c r="J1202" s="63"/>
      <c r="K1202" s="97"/>
    </row>
    <row r="1203" spans="1:11" x14ac:dyDescent="0.3">
      <c r="A1203" s="9"/>
      <c r="B1203" s="6"/>
      <c r="C1203" s="16"/>
      <c r="D1203" s="16"/>
      <c r="E1203" s="16"/>
      <c r="F1203" s="30"/>
      <c r="G1203" s="31" t="str">
        <f t="shared" si="529"/>
        <v/>
      </c>
      <c r="H1203" s="61"/>
      <c r="I1203" s="62" t="str">
        <f t="shared" ref="I1203:I1206" si="543">IF(H1203="","",H1203*G1203)</f>
        <v/>
      </c>
      <c r="J1203" s="63" t="str">
        <f t="shared" ref="J1203:J1206" si="544">IF(H1203="","",1-H1203)</f>
        <v/>
      </c>
      <c r="K1203" s="97" t="str">
        <f t="shared" ref="K1203:K1206" si="545">IF(J1203="","",J1203*G1203)</f>
        <v/>
      </c>
    </row>
    <row r="1204" spans="1:11" ht="15.6" x14ac:dyDescent="0.3">
      <c r="A1204" s="15" t="s">
        <v>595</v>
      </c>
      <c r="B1204" s="26" t="s">
        <v>596</v>
      </c>
      <c r="C1204" s="16"/>
      <c r="D1204" s="16"/>
      <c r="E1204" s="16"/>
      <c r="F1204" s="30"/>
      <c r="G1204" s="31" t="str">
        <f t="shared" si="529"/>
        <v/>
      </c>
      <c r="H1204" s="61"/>
      <c r="I1204" s="62" t="str">
        <f t="shared" si="543"/>
        <v/>
      </c>
      <c r="J1204" s="63" t="str">
        <f t="shared" si="544"/>
        <v/>
      </c>
      <c r="K1204" s="97" t="str">
        <f t="shared" si="545"/>
        <v/>
      </c>
    </row>
    <row r="1205" spans="1:11" x14ac:dyDescent="0.3">
      <c r="A1205" s="9"/>
      <c r="B1205" s="27" t="s">
        <v>161</v>
      </c>
      <c r="C1205" s="16"/>
      <c r="D1205" s="16"/>
      <c r="E1205" s="16"/>
      <c r="F1205" s="30"/>
      <c r="G1205" s="31" t="str">
        <f t="shared" si="529"/>
        <v/>
      </c>
      <c r="H1205" s="61"/>
      <c r="I1205" s="62" t="str">
        <f t="shared" si="543"/>
        <v/>
      </c>
      <c r="J1205" s="63" t="str">
        <f t="shared" si="544"/>
        <v/>
      </c>
      <c r="K1205" s="97" t="str">
        <f t="shared" si="545"/>
        <v/>
      </c>
    </row>
    <row r="1206" spans="1:11" x14ac:dyDescent="0.3">
      <c r="A1206" s="9"/>
      <c r="B1206" s="8" t="s">
        <v>165</v>
      </c>
      <c r="C1206" s="16" t="s">
        <v>109</v>
      </c>
      <c r="D1206" s="16">
        <v>3</v>
      </c>
      <c r="E1206" s="16"/>
      <c r="F1206" s="30"/>
      <c r="G1206" s="31">
        <f t="shared" si="529"/>
        <v>0</v>
      </c>
      <c r="H1206" s="61">
        <v>1</v>
      </c>
      <c r="I1206" s="62">
        <f t="shared" si="543"/>
        <v>0</v>
      </c>
      <c r="J1206" s="63">
        <f t="shared" si="544"/>
        <v>0</v>
      </c>
      <c r="K1206" s="97">
        <f t="shared" si="545"/>
        <v>0</v>
      </c>
    </row>
    <row r="1207" spans="1:11" x14ac:dyDescent="0.3">
      <c r="A1207" s="9"/>
      <c r="B1207" s="28" t="s">
        <v>320</v>
      </c>
      <c r="C1207" s="16"/>
      <c r="D1207" s="16"/>
      <c r="E1207" s="16"/>
      <c r="F1207" s="30"/>
      <c r="G1207" s="31" t="str">
        <f t="shared" si="529"/>
        <v/>
      </c>
      <c r="H1207" s="61"/>
      <c r="I1207" s="62"/>
      <c r="J1207" s="63"/>
      <c r="K1207" s="97"/>
    </row>
    <row r="1208" spans="1:11" x14ac:dyDescent="0.3">
      <c r="A1208" s="9"/>
      <c r="B1208" s="8"/>
      <c r="C1208" s="16"/>
      <c r="D1208" s="16"/>
      <c r="E1208" s="16"/>
      <c r="F1208" s="30"/>
      <c r="G1208" s="31" t="str">
        <f t="shared" si="529"/>
        <v/>
      </c>
      <c r="H1208" s="61"/>
      <c r="I1208" s="62"/>
      <c r="J1208" s="63"/>
      <c r="K1208" s="97"/>
    </row>
    <row r="1209" spans="1:11" x14ac:dyDescent="0.3">
      <c r="A1209" s="9"/>
      <c r="B1209" s="8"/>
      <c r="C1209" s="16"/>
      <c r="D1209" s="16"/>
      <c r="E1209" s="16"/>
      <c r="F1209" s="30"/>
      <c r="G1209" s="31" t="str">
        <f t="shared" si="529"/>
        <v/>
      </c>
      <c r="H1209" s="61"/>
      <c r="I1209" s="62"/>
      <c r="J1209" s="63"/>
      <c r="K1209" s="97"/>
    </row>
    <row r="1210" spans="1:11" x14ac:dyDescent="0.3">
      <c r="A1210" s="9"/>
      <c r="B1210" s="6"/>
      <c r="C1210" s="16"/>
      <c r="D1210" s="16"/>
      <c r="E1210" s="16"/>
      <c r="F1210" s="30"/>
      <c r="G1210" s="31" t="str">
        <f t="shared" si="529"/>
        <v/>
      </c>
      <c r="H1210" s="61"/>
      <c r="I1210" s="62" t="str">
        <f t="shared" ref="I1210:I1212" si="546">IF(H1210="","",H1210*G1210)</f>
        <v/>
      </c>
      <c r="J1210" s="63" t="str">
        <f t="shared" ref="J1210:J1212" si="547">IF(H1210="","",1-H1210)</f>
        <v/>
      </c>
      <c r="K1210" s="97" t="str">
        <f t="shared" ref="K1210:K1212" si="548">IF(J1210="","",J1210*G1210)</f>
        <v/>
      </c>
    </row>
    <row r="1211" spans="1:11" ht="15.6" x14ac:dyDescent="0.3">
      <c r="A1211" s="15" t="s">
        <v>597</v>
      </c>
      <c r="B1211" s="26" t="s">
        <v>77</v>
      </c>
      <c r="C1211" s="16"/>
      <c r="D1211" s="16"/>
      <c r="E1211" s="16"/>
      <c r="F1211" s="30"/>
      <c r="G1211" s="31" t="str">
        <f t="shared" si="529"/>
        <v/>
      </c>
      <c r="H1211" s="61"/>
      <c r="I1211" s="62" t="str">
        <f t="shared" si="546"/>
        <v/>
      </c>
      <c r="J1211" s="63" t="str">
        <f t="shared" si="547"/>
        <v/>
      </c>
      <c r="K1211" s="97" t="str">
        <f t="shared" si="548"/>
        <v/>
      </c>
    </row>
    <row r="1212" spans="1:11" x14ac:dyDescent="0.3">
      <c r="A1212" s="9"/>
      <c r="B1212" s="8" t="s">
        <v>598</v>
      </c>
      <c r="C1212" s="16" t="s">
        <v>129</v>
      </c>
      <c r="D1212" s="16">
        <v>1</v>
      </c>
      <c r="E1212" s="16"/>
      <c r="F1212" s="30"/>
      <c r="G1212" s="31">
        <f t="shared" si="529"/>
        <v>0</v>
      </c>
      <c r="H1212" s="61">
        <v>1</v>
      </c>
      <c r="I1212" s="62">
        <f t="shared" si="546"/>
        <v>0</v>
      </c>
      <c r="J1212" s="63">
        <f t="shared" si="547"/>
        <v>0</v>
      </c>
      <c r="K1212" s="97">
        <f t="shared" si="548"/>
        <v>0</v>
      </c>
    </row>
    <row r="1213" spans="1:11" x14ac:dyDescent="0.3">
      <c r="A1213" s="9"/>
      <c r="B1213" s="8"/>
      <c r="C1213" s="16"/>
      <c r="D1213" s="16"/>
      <c r="E1213" s="16"/>
      <c r="F1213" s="30"/>
      <c r="G1213" s="31" t="str">
        <f t="shared" si="529"/>
        <v/>
      </c>
      <c r="H1213" s="61"/>
      <c r="I1213" s="62" t="str">
        <f t="shared" ref="I1213:I1215" si="549">IF(H1213="","",H1213*G1213)</f>
        <v/>
      </c>
      <c r="J1213" s="63" t="str">
        <f t="shared" ref="J1213:J1215" si="550">IF(H1213="","",1-H1213)</f>
        <v/>
      </c>
      <c r="K1213" s="97" t="str">
        <f t="shared" ref="K1213:K1215" si="551">IF(J1213="","",J1213*G1213)</f>
        <v/>
      </c>
    </row>
    <row r="1214" spans="1:11" x14ac:dyDescent="0.3">
      <c r="A1214" s="9"/>
      <c r="B1214" s="81" t="s">
        <v>169</v>
      </c>
      <c r="C1214" s="16"/>
      <c r="D1214" s="16"/>
      <c r="E1214" s="16"/>
      <c r="F1214" s="30"/>
      <c r="G1214" s="31" t="str">
        <f t="shared" si="529"/>
        <v/>
      </c>
      <c r="H1214" s="61"/>
      <c r="I1214" s="62" t="str">
        <f t="shared" si="549"/>
        <v/>
      </c>
      <c r="J1214" s="63" t="str">
        <f t="shared" si="550"/>
        <v/>
      </c>
      <c r="K1214" s="97" t="str">
        <f t="shared" si="551"/>
        <v/>
      </c>
    </row>
    <row r="1215" spans="1:11" x14ac:dyDescent="0.3">
      <c r="A1215" s="9"/>
      <c r="B1215" s="85" t="s">
        <v>599</v>
      </c>
      <c r="C1215" s="16" t="s">
        <v>129</v>
      </c>
      <c r="D1215" s="16">
        <v>1</v>
      </c>
      <c r="E1215" s="16"/>
      <c r="F1215" s="30"/>
      <c r="G1215" s="31">
        <f t="shared" si="529"/>
        <v>0</v>
      </c>
      <c r="H1215" s="61">
        <v>1</v>
      </c>
      <c r="I1215" s="62">
        <f t="shared" si="549"/>
        <v>0</v>
      </c>
      <c r="J1215" s="63">
        <f t="shared" si="550"/>
        <v>0</v>
      </c>
      <c r="K1215" s="97">
        <f t="shared" si="551"/>
        <v>0</v>
      </c>
    </row>
    <row r="1216" spans="1:11" x14ac:dyDescent="0.3">
      <c r="A1216" s="9"/>
      <c r="B1216" s="93" t="s">
        <v>600</v>
      </c>
      <c r="C1216" s="16" t="s">
        <v>195</v>
      </c>
      <c r="D1216" s="16"/>
      <c r="E1216" s="16"/>
      <c r="F1216" s="30"/>
      <c r="G1216" s="31" t="str">
        <f t="shared" si="529"/>
        <v/>
      </c>
      <c r="H1216" s="61"/>
      <c r="I1216" s="62"/>
      <c r="J1216" s="63"/>
      <c r="K1216" s="97"/>
    </row>
    <row r="1217" spans="1:11" x14ac:dyDescent="0.3">
      <c r="A1217" s="9"/>
      <c r="B1217" s="8"/>
      <c r="C1217" s="16"/>
      <c r="D1217" s="16"/>
      <c r="E1217" s="16"/>
      <c r="F1217" s="30"/>
      <c r="G1217" s="31" t="str">
        <f t="shared" si="529"/>
        <v/>
      </c>
      <c r="H1217" s="61"/>
      <c r="I1217" s="62"/>
      <c r="J1217" s="63"/>
      <c r="K1217" s="97"/>
    </row>
    <row r="1218" spans="1:11" x14ac:dyDescent="0.3">
      <c r="A1218" s="9"/>
      <c r="B1218" s="8" t="s">
        <v>170</v>
      </c>
      <c r="C1218" s="16" t="s">
        <v>129</v>
      </c>
      <c r="D1218" s="16">
        <v>1</v>
      </c>
      <c r="E1218" s="16"/>
      <c r="F1218" s="30"/>
      <c r="G1218" s="31">
        <f t="shared" si="529"/>
        <v>0</v>
      </c>
      <c r="H1218" s="61">
        <v>1</v>
      </c>
      <c r="I1218" s="62">
        <f t="shared" ref="I1218" si="552">IF(H1218="","",H1218*G1218)</f>
        <v>0</v>
      </c>
      <c r="J1218" s="63">
        <f t="shared" ref="J1218" si="553">IF(H1218="","",1-H1218)</f>
        <v>0</v>
      </c>
      <c r="K1218" s="97">
        <f t="shared" ref="K1218" si="554">IF(J1218="","",J1218*G1218)</f>
        <v>0</v>
      </c>
    </row>
    <row r="1219" spans="1:11" x14ac:dyDescent="0.3">
      <c r="A1219" s="9"/>
      <c r="B1219" s="8"/>
      <c r="C1219" s="16"/>
      <c r="D1219" s="16"/>
      <c r="E1219" s="16"/>
      <c r="F1219" s="30"/>
      <c r="G1219" s="31" t="str">
        <f t="shared" si="529"/>
        <v/>
      </c>
      <c r="H1219" s="61"/>
      <c r="I1219" s="62"/>
      <c r="J1219" s="63"/>
      <c r="K1219" s="97"/>
    </row>
    <row r="1220" spans="1:11" x14ac:dyDescent="0.3">
      <c r="A1220" s="9"/>
      <c r="B1220" s="6"/>
      <c r="C1220" s="16"/>
      <c r="D1220" s="16"/>
      <c r="E1220" s="16"/>
      <c r="F1220" s="30"/>
      <c r="G1220" s="31" t="str">
        <f t="shared" si="529"/>
        <v/>
      </c>
      <c r="H1220" s="61"/>
      <c r="I1220" s="62"/>
      <c r="J1220" s="63"/>
      <c r="K1220" s="97"/>
    </row>
    <row r="1221" spans="1:11" ht="15.6" x14ac:dyDescent="0.3">
      <c r="A1221" s="13"/>
      <c r="B1221" s="40" t="str">
        <f>CONCATENATE("SOUS TOTAL","  -  ", A1174, "  -  ", B1174)</f>
        <v>SOUS TOTAL  -  9.1.3.  -  Plomberie</v>
      </c>
      <c r="C1221" s="20"/>
      <c r="D1221" s="20"/>
      <c r="E1221" s="20"/>
      <c r="F1221" s="38"/>
      <c r="G1221" s="45">
        <f>SUBTOTAL(9,G1174:G1220)</f>
        <v>0</v>
      </c>
      <c r="H1221" s="61"/>
      <c r="I1221" s="65">
        <f>SUBTOTAL(9,I1174:I1220)</f>
        <v>0</v>
      </c>
      <c r="J1221" s="63" t="str">
        <f t="shared" ref="J1221" si="555">IF(H1221="","",1-H1221)</f>
        <v/>
      </c>
      <c r="K1221" s="45">
        <f>SUBTOTAL(9,K1174:K1220)</f>
        <v>0</v>
      </c>
    </row>
    <row r="1222" spans="1:11" ht="15.6" x14ac:dyDescent="0.3">
      <c r="A1222" s="9"/>
      <c r="B1222" s="41"/>
      <c r="C1222" s="16"/>
      <c r="D1222" s="16"/>
      <c r="E1222" s="16"/>
      <c r="F1222" s="38"/>
      <c r="G1222" s="45"/>
      <c r="H1222" s="61"/>
      <c r="I1222" s="65"/>
      <c r="J1222" s="63"/>
      <c r="K1222" s="45"/>
    </row>
    <row r="1223" spans="1:11" x14ac:dyDescent="0.3">
      <c r="A1223" s="9"/>
      <c r="B1223" s="6"/>
      <c r="C1223" s="16"/>
      <c r="D1223" s="16"/>
      <c r="E1223" s="16"/>
      <c r="F1223" s="30"/>
      <c r="G1223" s="31"/>
      <c r="H1223" s="61"/>
      <c r="I1223" s="62"/>
      <c r="J1223" s="63"/>
      <c r="K1223" s="97"/>
    </row>
    <row r="1224" spans="1:11" ht="15.6" x14ac:dyDescent="0.3">
      <c r="A1224" s="13"/>
      <c r="B1224" s="40" t="str">
        <f>CONCATENATE("SOUS TOTAL","  -  ", A1117, "  -  ", B1117)</f>
        <v>SOUS TOTAL  -  9.1.  -  LOCAUX B3 / B1 / B4 DESCARTES</v>
      </c>
      <c r="C1224" s="20"/>
      <c r="D1224" s="20"/>
      <c r="E1224" s="20"/>
      <c r="F1224" s="38"/>
      <c r="G1224" s="45">
        <f>SUBTOTAL(9,G1117:G1223)</f>
        <v>0</v>
      </c>
      <c r="H1224" s="61"/>
      <c r="I1224" s="65">
        <f>SUBTOTAL(9,I1117:I1223)</f>
        <v>0</v>
      </c>
      <c r="J1224" s="63" t="str">
        <f t="shared" ref="J1224" si="556">IF(H1224="","",1-H1224)</f>
        <v/>
      </c>
      <c r="K1224" s="45">
        <f>SUBTOTAL(9,K1117:K1223)</f>
        <v>0</v>
      </c>
    </row>
    <row r="1225" spans="1:11" ht="15.6" x14ac:dyDescent="0.3">
      <c r="A1225" s="9"/>
      <c r="B1225" s="41"/>
      <c r="C1225" s="16"/>
      <c r="D1225" s="16"/>
      <c r="E1225" s="16"/>
      <c r="F1225" s="38"/>
      <c r="G1225" s="45"/>
      <c r="H1225" s="61"/>
      <c r="I1225" s="65"/>
      <c r="J1225" s="63"/>
      <c r="K1225" s="45"/>
    </row>
    <row r="1226" spans="1:11" x14ac:dyDescent="0.3">
      <c r="A1226" s="9"/>
      <c r="B1226" s="6"/>
      <c r="C1226" s="16"/>
      <c r="D1226" s="16"/>
      <c r="E1226" s="16"/>
      <c r="F1226" s="30"/>
      <c r="G1226" s="31" t="str">
        <f t="shared" ref="G1226" si="557">IF(D1226="","",F1226*D1226)</f>
        <v/>
      </c>
      <c r="H1226" s="61"/>
      <c r="I1226" s="62" t="str">
        <f t="shared" ref="I1226" si="558">IF(H1226="","",H1226*G1226)</f>
        <v/>
      </c>
      <c r="J1226" s="63" t="str">
        <f t="shared" ref="J1226:J1228" si="559">IF(H1226="","",1-H1226)</f>
        <v/>
      </c>
      <c r="K1226" s="97" t="str">
        <f t="shared" ref="K1226" si="560">IF(J1226="","",J1226*G1226)</f>
        <v/>
      </c>
    </row>
    <row r="1227" spans="1:11" ht="15.6" x14ac:dyDescent="0.3">
      <c r="A1227" s="13"/>
      <c r="B1227" s="40" t="str">
        <f>CONCATENATE("SOUS TOTAL","  -  ", A1114, "  -  ", B1114)</f>
        <v>SOUS TOTAL  -  9.  -  PSE</v>
      </c>
      <c r="C1227" s="20"/>
      <c r="D1227" s="20"/>
      <c r="E1227" s="20"/>
      <c r="F1227" s="38"/>
      <c r="G1227" s="45">
        <f>SUBTOTAL(9,G1114:G1226)</f>
        <v>0</v>
      </c>
      <c r="H1227" s="61"/>
      <c r="I1227" s="65">
        <f>SUBTOTAL(9,I1114:I1226)</f>
        <v>0</v>
      </c>
      <c r="J1227" s="63" t="str">
        <f t="shared" si="559"/>
        <v/>
      </c>
      <c r="K1227" s="45">
        <f>SUBTOTAL(9,K1114:K1226)</f>
        <v>0</v>
      </c>
    </row>
    <row r="1228" spans="1:11" x14ac:dyDescent="0.3">
      <c r="A1228" s="9"/>
      <c r="B1228" s="6"/>
      <c r="C1228" s="16"/>
      <c r="D1228" s="16"/>
      <c r="E1228" s="16"/>
      <c r="F1228" s="30"/>
      <c r="G1228" s="31" t="str">
        <f t="shared" ref="G1228" si="561">IF(D1228="","",F1228*D1228)</f>
        <v/>
      </c>
      <c r="H1228" s="61"/>
      <c r="I1228" s="62" t="str">
        <f t="shared" ref="I1228" si="562">IF(H1228="","",H1228*G1228)</f>
        <v/>
      </c>
      <c r="J1228" s="63" t="str">
        <f t="shared" si="559"/>
        <v/>
      </c>
      <c r="K1228" s="97" t="str">
        <f t="shared" ref="K1228" si="563">IF(J1228="","",J1228*G1228)</f>
        <v/>
      </c>
    </row>
    <row r="1229" spans="1:11" ht="15" thickBot="1" x14ac:dyDescent="0.35">
      <c r="A1229" s="11"/>
      <c r="B1229" s="2" t="s">
        <v>104</v>
      </c>
      <c r="C1229" s="18"/>
      <c r="D1229" s="18"/>
      <c r="E1229" s="18"/>
      <c r="F1229" s="36"/>
      <c r="G1229" s="37"/>
      <c r="H1229" s="69"/>
      <c r="I1229" s="70"/>
      <c r="J1229" s="71"/>
      <c r="K1229" s="99"/>
    </row>
  </sheetData>
  <mergeCells count="2">
    <mergeCell ref="A1:K1"/>
    <mergeCell ref="A2:K2"/>
  </mergeCells>
  <conditionalFormatting sqref="G30:I30">
    <cfRule type="cellIs" dxfId="56" priority="78" operator="greaterThan">
      <formula>0</formula>
    </cfRule>
  </conditionalFormatting>
  <conditionalFormatting sqref="G125:I125">
    <cfRule type="cellIs" dxfId="55" priority="79" operator="greaterThan">
      <formula>0</formula>
    </cfRule>
  </conditionalFormatting>
  <conditionalFormatting sqref="G223:I223">
    <cfRule type="cellIs" dxfId="54" priority="77" operator="greaterThan">
      <formula>0</formula>
    </cfRule>
  </conditionalFormatting>
  <conditionalFormatting sqref="G251:I251">
    <cfRule type="cellIs" dxfId="53" priority="76" operator="greaterThan">
      <formula>0</formula>
    </cfRule>
  </conditionalFormatting>
  <conditionalFormatting sqref="G253:I253">
    <cfRule type="cellIs" dxfId="52" priority="74" operator="greaterThan">
      <formula>0</formula>
    </cfRule>
  </conditionalFormatting>
  <conditionalFormatting sqref="G300:I300">
    <cfRule type="cellIs" dxfId="51" priority="73" operator="greaterThan">
      <formula>0</formula>
    </cfRule>
  </conditionalFormatting>
  <conditionalFormatting sqref="G468:I468">
    <cfRule type="cellIs" dxfId="50" priority="72" operator="greaterThan">
      <formula>0</formula>
    </cfRule>
  </conditionalFormatting>
  <conditionalFormatting sqref="G502:I502">
    <cfRule type="cellIs" dxfId="49" priority="71" operator="greaterThan">
      <formula>0</formula>
    </cfRule>
  </conditionalFormatting>
  <conditionalFormatting sqref="G562:I562">
    <cfRule type="cellIs" dxfId="48" priority="16" operator="greaterThan">
      <formula>0</formula>
    </cfRule>
  </conditionalFormatting>
  <conditionalFormatting sqref="G647:I647 G649:I649">
    <cfRule type="cellIs" dxfId="47" priority="70" operator="greaterThan">
      <formula>0</formula>
    </cfRule>
  </conditionalFormatting>
  <conditionalFormatting sqref="G730:I730">
    <cfRule type="cellIs" dxfId="46" priority="69" operator="greaterThan">
      <formula>0</formula>
    </cfRule>
  </conditionalFormatting>
  <conditionalFormatting sqref="G758:I758">
    <cfRule type="cellIs" dxfId="45" priority="14" operator="greaterThan">
      <formula>0</formula>
    </cfRule>
  </conditionalFormatting>
  <conditionalFormatting sqref="G788:I788">
    <cfRule type="cellIs" dxfId="44" priority="68" operator="greaterThan">
      <formula>0</formula>
    </cfRule>
  </conditionalFormatting>
  <conditionalFormatting sqref="G846:I846">
    <cfRule type="cellIs" dxfId="43" priority="67" operator="greaterThan">
      <formula>0</formula>
    </cfRule>
  </conditionalFormatting>
  <conditionalFormatting sqref="G885:I885">
    <cfRule type="cellIs" dxfId="42" priority="66" operator="greaterThan">
      <formula>0</formula>
    </cfRule>
  </conditionalFormatting>
  <conditionalFormatting sqref="G901:I901">
    <cfRule type="cellIs" dxfId="41" priority="65" operator="greaterThan">
      <formula>0</formula>
    </cfRule>
  </conditionalFormatting>
  <conditionalFormatting sqref="G921:I921 G923:I923">
    <cfRule type="cellIs" dxfId="40" priority="64" operator="greaterThan">
      <formula>0</formula>
    </cfRule>
  </conditionalFormatting>
  <conditionalFormatting sqref="G972:I972">
    <cfRule type="cellIs" dxfId="39" priority="63" operator="greaterThan">
      <formula>0</formula>
    </cfRule>
  </conditionalFormatting>
  <conditionalFormatting sqref="G1034:I1034">
    <cfRule type="cellIs" dxfId="38" priority="62" operator="greaterThan">
      <formula>0</formula>
    </cfRule>
  </conditionalFormatting>
  <conditionalFormatting sqref="G1042:I1042 G1044:I1044">
    <cfRule type="cellIs" dxfId="37" priority="61" operator="greaterThan">
      <formula>0</formula>
    </cfRule>
  </conditionalFormatting>
  <conditionalFormatting sqref="G1084:I1084">
    <cfRule type="cellIs" dxfId="36" priority="60" operator="greaterThan">
      <formula>0</formula>
    </cfRule>
  </conditionalFormatting>
  <conditionalFormatting sqref="G1103:I1103">
    <cfRule type="cellIs" dxfId="35" priority="12" operator="greaterThan">
      <formula>0</formula>
    </cfRule>
  </conditionalFormatting>
  <conditionalFormatting sqref="G1142:I1142">
    <cfRule type="cellIs" dxfId="34" priority="8" operator="greaterThan">
      <formula>0</formula>
    </cfRule>
  </conditionalFormatting>
  <conditionalFormatting sqref="G1171:I1171">
    <cfRule type="cellIs" dxfId="33" priority="6" operator="greaterThan">
      <formula>0</formula>
    </cfRule>
  </conditionalFormatting>
  <conditionalFormatting sqref="G1221:I1222">
    <cfRule type="cellIs" dxfId="32" priority="4" operator="greaterThan">
      <formula>0</formula>
    </cfRule>
  </conditionalFormatting>
  <conditionalFormatting sqref="G1224:I1225">
    <cfRule type="cellIs" dxfId="31" priority="2" operator="greaterThan">
      <formula>0</formula>
    </cfRule>
  </conditionalFormatting>
  <conditionalFormatting sqref="G1227:I1227">
    <cfRule type="cellIs" dxfId="30" priority="10" operator="greaterThan">
      <formula>0</formula>
    </cfRule>
  </conditionalFormatting>
  <conditionalFormatting sqref="K30">
    <cfRule type="cellIs" dxfId="29" priority="39" operator="greaterThan">
      <formula>0</formula>
    </cfRule>
  </conditionalFormatting>
  <conditionalFormatting sqref="K125">
    <cfRule type="cellIs" dxfId="28" priority="38" operator="greaterThan">
      <formula>0</formula>
    </cfRule>
  </conditionalFormatting>
  <conditionalFormatting sqref="K223">
    <cfRule type="cellIs" dxfId="27" priority="37" operator="greaterThan">
      <formula>0</formula>
    </cfRule>
  </conditionalFormatting>
  <conditionalFormatting sqref="K251">
    <cfRule type="cellIs" dxfId="26" priority="36" operator="greaterThan">
      <formula>0</formula>
    </cfRule>
  </conditionalFormatting>
  <conditionalFormatting sqref="K253">
    <cfRule type="cellIs" dxfId="25" priority="35" operator="greaterThan">
      <formula>0</formula>
    </cfRule>
  </conditionalFormatting>
  <conditionalFormatting sqref="K300">
    <cfRule type="cellIs" dxfId="24" priority="33" operator="greaterThan">
      <formula>0</formula>
    </cfRule>
  </conditionalFormatting>
  <conditionalFormatting sqref="K468">
    <cfRule type="cellIs" dxfId="23" priority="32" operator="greaterThan">
      <formula>0</formula>
    </cfRule>
  </conditionalFormatting>
  <conditionalFormatting sqref="K502">
    <cfRule type="cellIs" dxfId="22" priority="31" operator="greaterThan">
      <formula>0</formula>
    </cfRule>
  </conditionalFormatting>
  <conditionalFormatting sqref="K562">
    <cfRule type="cellIs" dxfId="21" priority="15" operator="greaterThan">
      <formula>0</formula>
    </cfRule>
  </conditionalFormatting>
  <conditionalFormatting sqref="K647">
    <cfRule type="cellIs" dxfId="20" priority="30" operator="greaterThan">
      <formula>0</formula>
    </cfRule>
  </conditionalFormatting>
  <conditionalFormatting sqref="K649">
    <cfRule type="cellIs" dxfId="19" priority="29" operator="greaterThan">
      <formula>0</formula>
    </cfRule>
  </conditionalFormatting>
  <conditionalFormatting sqref="K730">
    <cfRule type="cellIs" dxfId="18" priority="28" operator="greaterThan">
      <formula>0</formula>
    </cfRule>
  </conditionalFormatting>
  <conditionalFormatting sqref="K758">
    <cfRule type="cellIs" dxfId="17" priority="13" operator="greaterThan">
      <formula>0</formula>
    </cfRule>
  </conditionalFormatting>
  <conditionalFormatting sqref="K788">
    <cfRule type="cellIs" dxfId="16" priority="27" operator="greaterThan">
      <formula>0</formula>
    </cfRule>
  </conditionalFormatting>
  <conditionalFormatting sqref="K846">
    <cfRule type="cellIs" dxfId="15" priority="26" operator="greaterThan">
      <formula>0</formula>
    </cfRule>
  </conditionalFormatting>
  <conditionalFormatting sqref="K885">
    <cfRule type="cellIs" dxfId="14" priority="25" operator="greaterThan">
      <formula>0</formula>
    </cfRule>
  </conditionalFormatting>
  <conditionalFormatting sqref="K901">
    <cfRule type="cellIs" dxfId="13" priority="24" operator="greaterThan">
      <formula>0</formula>
    </cfRule>
  </conditionalFormatting>
  <conditionalFormatting sqref="K921">
    <cfRule type="cellIs" dxfId="12" priority="23" operator="greaterThan">
      <formula>0</formula>
    </cfRule>
  </conditionalFormatting>
  <conditionalFormatting sqref="K923">
    <cfRule type="cellIs" dxfId="11" priority="22" operator="greaterThan">
      <formula>0</formula>
    </cfRule>
  </conditionalFormatting>
  <conditionalFormatting sqref="K972">
    <cfRule type="cellIs" dxfId="10" priority="21" operator="greaterThan">
      <formula>0</formula>
    </cfRule>
  </conditionalFormatting>
  <conditionalFormatting sqref="K1034">
    <cfRule type="cellIs" dxfId="9" priority="20" operator="greaterThan">
      <formula>0</formula>
    </cfRule>
  </conditionalFormatting>
  <conditionalFormatting sqref="K1042">
    <cfRule type="cellIs" dxfId="8" priority="19" operator="greaterThan">
      <formula>0</formula>
    </cfRule>
  </conditionalFormatting>
  <conditionalFormatting sqref="K1044">
    <cfRule type="cellIs" dxfId="7" priority="18" operator="greaterThan">
      <formula>0</formula>
    </cfRule>
  </conditionalFormatting>
  <conditionalFormatting sqref="K1084">
    <cfRule type="cellIs" dxfId="6" priority="17" operator="greaterThan">
      <formula>0</formula>
    </cfRule>
  </conditionalFormatting>
  <conditionalFormatting sqref="K1103">
    <cfRule type="cellIs" dxfId="5" priority="11" operator="greaterThan">
      <formula>0</formula>
    </cfRule>
  </conditionalFormatting>
  <conditionalFormatting sqref="K1142">
    <cfRule type="cellIs" dxfId="4" priority="7" operator="greaterThan">
      <formula>0</formula>
    </cfRule>
  </conditionalFormatting>
  <conditionalFormatting sqref="K1171">
    <cfRule type="cellIs" dxfId="3" priority="5" operator="greaterThan">
      <formula>0</formula>
    </cfRule>
  </conditionalFormatting>
  <conditionalFormatting sqref="K1221:K1222">
    <cfRule type="cellIs" dxfId="2" priority="3" operator="greaterThan">
      <formula>0</formula>
    </cfRule>
  </conditionalFormatting>
  <conditionalFormatting sqref="K1224:K1225">
    <cfRule type="cellIs" dxfId="1" priority="1" operator="greaterThan">
      <formula>0</formula>
    </cfRule>
  </conditionalFormatting>
  <conditionalFormatting sqref="K1227">
    <cfRule type="cellIs" dxfId="0" priority="9" operator="greaterThan">
      <formula>0</formula>
    </cfRule>
  </conditionalFormatting>
  <pageMargins left="0.7" right="0.7" top="0.75" bottom="0.75" header="0.3" footer="0.3"/>
  <pageSetup paperSize="9" scale="34" orientation="portrait" r:id="rId1"/>
  <ignoredErrors>
    <ignoredError sqref="J46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CD1B6B6CE8D4B8864C83BF0BF9510" ma:contentTypeVersion="12" ma:contentTypeDescription="Crée un document." ma:contentTypeScope="" ma:versionID="a140bee80ea260b76f1ed8bfa4f9039d">
  <xsd:schema xmlns:xsd="http://www.w3.org/2001/XMLSchema" xmlns:xs="http://www.w3.org/2001/XMLSchema" xmlns:p="http://schemas.microsoft.com/office/2006/metadata/properties" xmlns:ns2="149d8cbd-f3a3-4bca-955c-2feeb6a54734" xmlns:ns3="eba428ac-2f1b-42ba-992f-a4bc8b04bdce" targetNamespace="http://schemas.microsoft.com/office/2006/metadata/properties" ma:root="true" ma:fieldsID="20d561da1b65679474d1486690e91679" ns2:_="" ns3:_="">
    <xsd:import namespace="149d8cbd-f3a3-4bca-955c-2feeb6a54734"/>
    <xsd:import namespace="eba428ac-2f1b-42ba-992f-a4bc8b04b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d8cbd-f3a3-4bca-955c-2feeb6a54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43714b4-f0b3-4903-b4f4-d8551105ac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428ac-2f1b-42ba-992f-a4bc8b04bdc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16d74e9-b71f-49aa-88d4-f3876f44f638}" ma:internalName="TaxCatchAll" ma:showField="CatchAllData" ma:web="eba428ac-2f1b-42ba-992f-a4bc8b04bd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a428ac-2f1b-42ba-992f-a4bc8b04bdce" xsi:nil="true"/>
    <_Flow_SignoffStatus xmlns="149d8cbd-f3a3-4bca-955c-2feeb6a54734" xsi:nil="true"/>
    <lcf76f155ced4ddcb4097134ff3c332f xmlns="149d8cbd-f3a3-4bca-955c-2feeb6a5473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DF1728-1629-43DE-8538-97729C8BADAF}"/>
</file>

<file path=customXml/itemProps2.xml><?xml version="1.0" encoding="utf-8"?>
<ds:datastoreItem xmlns:ds="http://schemas.openxmlformats.org/officeDocument/2006/customXml" ds:itemID="{5368C255-B27A-417A-B675-59397A748949}"/>
</file>

<file path=customXml/itemProps3.xml><?xml version="1.0" encoding="utf-8"?>
<ds:datastoreItem xmlns:ds="http://schemas.openxmlformats.org/officeDocument/2006/customXml" ds:itemID="{1ADC4DE4-0F48-4E5F-9CA7-FFE920A8566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DPGF</vt:lpstr>
    </vt:vector>
  </TitlesOfParts>
  <Company>GROUPE ARCHIMEN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 KHEMDOUDI</dc:creator>
  <cp:lastModifiedBy>Benoit MAILLOT</cp:lastModifiedBy>
  <dcterms:created xsi:type="dcterms:W3CDTF">2025-04-03T07:02:41Z</dcterms:created>
  <dcterms:modified xsi:type="dcterms:W3CDTF">2025-07-30T15:42:47Z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0x010100B80CD1B6B6CE8D4B8864C83BF0BF9510</vt:lpwstr>
  </property>
</Properties>
</file>